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9600" tabRatio="945" activeTab="0"/>
  </bookViews>
  <sheets>
    <sheet name="总成绩公布表" sheetId="1" r:id="rId1"/>
  </sheets>
  <definedNames>
    <definedName name="_xlnm.Print_Titles" localSheetId="0">'总成绩公布表'!$1:$3</definedName>
  </definedNames>
  <calcPr fullCalcOnLoad="1"/>
</workbook>
</file>

<file path=xl/sharedStrings.xml><?xml version="1.0" encoding="utf-8"?>
<sst xmlns="http://schemas.openxmlformats.org/spreadsheetml/2006/main" count="315" uniqueCount="171">
  <si>
    <t>序号</t>
  </si>
  <si>
    <t>招录单位</t>
  </si>
  <si>
    <t>招录职位</t>
  </si>
  <si>
    <t>考生姓名</t>
  </si>
  <si>
    <t>所学专业</t>
  </si>
  <si>
    <t>笔试成绩</t>
  </si>
  <si>
    <t>笔试折算成绩</t>
  </si>
  <si>
    <t>面试成绩</t>
  </si>
  <si>
    <t>面试折算成绩</t>
  </si>
  <si>
    <t>总成绩</t>
  </si>
  <si>
    <t>按职位排名</t>
  </si>
  <si>
    <t>忠县2016年下半年考试录用公务员笔试、面试和总成绩公布表</t>
  </si>
  <si>
    <t>忠县国土资源和房屋管理局</t>
  </si>
  <si>
    <t>国土资源管理</t>
  </si>
  <si>
    <t>许荣华</t>
  </si>
  <si>
    <t>韩赟</t>
  </si>
  <si>
    <t>常艺川</t>
  </si>
  <si>
    <t>生物科学</t>
  </si>
  <si>
    <t>金属材料工程</t>
  </si>
  <si>
    <t>土地资源管理</t>
  </si>
  <si>
    <t>英语</t>
  </si>
  <si>
    <t>信息管理</t>
  </si>
  <si>
    <t>王炫文</t>
  </si>
  <si>
    <t>张倩</t>
  </si>
  <si>
    <t>朱洁</t>
  </si>
  <si>
    <t>信息管理与信息系统</t>
  </si>
  <si>
    <t>计算机科学与技术</t>
  </si>
  <si>
    <t>不动产登记管理</t>
  </si>
  <si>
    <t>陈钰玲</t>
  </si>
  <si>
    <t>何成云</t>
  </si>
  <si>
    <t>王剑</t>
  </si>
  <si>
    <t>资源环境与城乡规划管理</t>
  </si>
  <si>
    <t>地理科学</t>
  </si>
  <si>
    <t>忠县城乡建设委员会</t>
  </si>
  <si>
    <t>城市建设综合管理</t>
  </si>
  <si>
    <t>魏元振</t>
  </si>
  <si>
    <t>叶佩凤</t>
  </si>
  <si>
    <t>陈抒言</t>
  </si>
  <si>
    <t>刘银</t>
  </si>
  <si>
    <t>董亮</t>
  </si>
  <si>
    <t>邓清元</t>
  </si>
  <si>
    <t>吴思贤</t>
  </si>
  <si>
    <t>王贤</t>
  </si>
  <si>
    <t>土木工程</t>
  </si>
  <si>
    <t>土木工程（检测与维护技术）</t>
  </si>
  <si>
    <t>土木工程（桥梁工程）</t>
  </si>
  <si>
    <t>土木工程（建筑方向）</t>
  </si>
  <si>
    <t>忠县交通委员会</t>
  </si>
  <si>
    <t>交通建设项目管理</t>
  </si>
  <si>
    <t>彭中江</t>
  </si>
  <si>
    <t>刘战男</t>
  </si>
  <si>
    <t>史昌科</t>
  </si>
  <si>
    <t>忠县党校（参照）</t>
  </si>
  <si>
    <t>教学管理</t>
  </si>
  <si>
    <t>徐照成</t>
  </si>
  <si>
    <t>冯琦骏</t>
  </si>
  <si>
    <t>余方运</t>
  </si>
  <si>
    <t>中国史</t>
  </si>
  <si>
    <t>中国哲学</t>
  </si>
  <si>
    <t>马克思主义基本原理</t>
  </si>
  <si>
    <t>忠县农村经济经营管理站（参照）</t>
  </si>
  <si>
    <t>农经管理</t>
  </si>
  <si>
    <t>贺丹</t>
  </si>
  <si>
    <t>陈小花</t>
  </si>
  <si>
    <t>经济学</t>
  </si>
  <si>
    <t>工商管理</t>
  </si>
  <si>
    <t>统计学</t>
  </si>
  <si>
    <t>忠县果业局（参照）</t>
  </si>
  <si>
    <t>综合管理</t>
  </si>
  <si>
    <t>邓波尔</t>
  </si>
  <si>
    <t>胡福</t>
  </si>
  <si>
    <t>方芹</t>
  </si>
  <si>
    <t>彭淼</t>
  </si>
  <si>
    <t>秦方毅</t>
  </si>
  <si>
    <t>黄林</t>
  </si>
  <si>
    <t>新闻学</t>
  </si>
  <si>
    <t>测控技术与仪器</t>
  </si>
  <si>
    <t>经济信息管理</t>
  </si>
  <si>
    <t>城市水利</t>
  </si>
  <si>
    <t>电气自动化技术</t>
  </si>
  <si>
    <t>采矿工程</t>
  </si>
  <si>
    <t>道路桥梁工程技术（公路工程方向）</t>
  </si>
  <si>
    <t>忠县综合行政执法局执法大队（参照）</t>
  </si>
  <si>
    <t>基层执法岗2</t>
  </si>
  <si>
    <t>唐艺瑜</t>
  </si>
  <si>
    <t>钟杰玲子</t>
  </si>
  <si>
    <t>唐元涵</t>
  </si>
  <si>
    <t>纺织工程</t>
  </si>
  <si>
    <t>旅游管理</t>
  </si>
  <si>
    <t>艺术设计</t>
  </si>
  <si>
    <t>忠县会计集中核算中心（参照）</t>
  </si>
  <si>
    <t>财务管理1</t>
  </si>
  <si>
    <t>财务管理2</t>
  </si>
  <si>
    <t>李华芳</t>
  </si>
  <si>
    <t>夏雪花</t>
  </si>
  <si>
    <t>张连花</t>
  </si>
  <si>
    <t>朱建</t>
  </si>
  <si>
    <t>高世娟</t>
  </si>
  <si>
    <t>王霖</t>
  </si>
  <si>
    <t>会计</t>
  </si>
  <si>
    <t>会计电算化</t>
  </si>
  <si>
    <t>审计实务</t>
  </si>
  <si>
    <t>会计专业</t>
  </si>
  <si>
    <t>忠县大学中专招生委员会办公室（参照）</t>
  </si>
  <si>
    <t>邓金花</t>
  </si>
  <si>
    <t>陈静</t>
  </si>
  <si>
    <t>李渝娟</t>
  </si>
  <si>
    <t>电气工程与自动化</t>
  </si>
  <si>
    <t>基层执法岗1</t>
  </si>
  <si>
    <t>曾建</t>
  </si>
  <si>
    <t>杜帅</t>
  </si>
  <si>
    <t>文凯</t>
  </si>
  <si>
    <t>陈昱旭</t>
  </si>
  <si>
    <t>陈思宇</t>
  </si>
  <si>
    <t>廖照兴</t>
  </si>
  <si>
    <t>欧桁宇</t>
  </si>
  <si>
    <t>杨东秋</t>
  </si>
  <si>
    <t>冉未来</t>
  </si>
  <si>
    <t>机械设计制造及其自动化</t>
  </si>
  <si>
    <t>历史学</t>
  </si>
  <si>
    <t>飞行器制造工程</t>
  </si>
  <si>
    <t>环境工程</t>
  </si>
  <si>
    <t>电子信息工程</t>
  </si>
  <si>
    <t>汉语言文学</t>
  </si>
  <si>
    <t>应用化学</t>
  </si>
  <si>
    <t>张祥</t>
  </si>
  <si>
    <t>胡新</t>
  </si>
  <si>
    <t>余承波</t>
  </si>
  <si>
    <t>朱思雨</t>
  </si>
  <si>
    <t>余熙</t>
  </si>
  <si>
    <t>佘巍</t>
  </si>
  <si>
    <t>张冬</t>
  </si>
  <si>
    <t>蒋有</t>
  </si>
  <si>
    <t>邓航</t>
  </si>
  <si>
    <t>刘宗刚</t>
  </si>
  <si>
    <t>颜彦卿</t>
  </si>
  <si>
    <t>母若谷</t>
  </si>
  <si>
    <t>徐磊</t>
  </si>
  <si>
    <t>李阳</t>
  </si>
  <si>
    <t>李晓龙</t>
  </si>
  <si>
    <t>赖呼和满达</t>
  </si>
  <si>
    <t>张涛</t>
  </si>
  <si>
    <t>忠县交通行政执法大队（参照）</t>
  </si>
  <si>
    <t>交通执法</t>
  </si>
  <si>
    <t>陈毅</t>
  </si>
  <si>
    <t>李勇</t>
  </si>
  <si>
    <t>向英森</t>
  </si>
  <si>
    <t>工业设计</t>
  </si>
  <si>
    <t>应用物理学</t>
  </si>
  <si>
    <t>环境科学</t>
  </si>
  <si>
    <t>电气工程及其自动化</t>
  </si>
  <si>
    <t>木材科学与工程</t>
  </si>
  <si>
    <t>自动化</t>
  </si>
  <si>
    <t>材料物理</t>
  </si>
  <si>
    <t>材料成型及控制工程</t>
  </si>
  <si>
    <t>冶金工程</t>
  </si>
  <si>
    <t>制药工程</t>
  </si>
  <si>
    <t>工业工程</t>
  </si>
  <si>
    <t>社会工作</t>
  </si>
  <si>
    <t>高分子材料与工程</t>
  </si>
  <si>
    <t>食品科学与工程</t>
  </si>
  <si>
    <t>地理科学</t>
  </si>
  <si>
    <t>张俊文</t>
  </si>
  <si>
    <t>颜大兵</t>
  </si>
  <si>
    <t>李江蓉</t>
  </si>
  <si>
    <t>统计学</t>
  </si>
  <si>
    <t>经济学（金融学）</t>
  </si>
  <si>
    <t>土木工程（道路工程）专业</t>
  </si>
  <si>
    <r>
      <rPr>
        <sz val="9"/>
        <rFont val="宋体"/>
        <family val="0"/>
      </rPr>
      <t>土木工程</t>
    </r>
    <r>
      <rPr>
        <sz val="9"/>
        <rFont val="Arial"/>
        <family val="2"/>
      </rPr>
      <t>(</t>
    </r>
    <r>
      <rPr>
        <sz val="9"/>
        <rFont val="宋体"/>
        <family val="0"/>
      </rPr>
      <t>道路工程</t>
    </r>
    <r>
      <rPr>
        <sz val="9"/>
        <rFont val="Arial"/>
        <family val="2"/>
      </rPr>
      <t>)</t>
    </r>
  </si>
  <si>
    <t>缺考</t>
  </si>
  <si>
    <r>
      <t xml:space="preserve">         根据公告规定，组织开展了笔试、面试工作，并认真履行监督职责。现将报考忠县的</t>
    </r>
    <r>
      <rPr>
        <u val="single"/>
        <sz val="10"/>
        <rFont val="方正仿宋_GBK"/>
        <family val="4"/>
      </rPr>
      <t>74</t>
    </r>
    <r>
      <rPr>
        <sz val="10"/>
        <rFont val="方正仿宋_GBK"/>
        <family val="4"/>
      </rPr>
      <t>名面试人员的各项成绩公布如下：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</si>
</sst>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9">
    <font>
      <sz val="12"/>
      <name val="宋体"/>
      <family val="0"/>
    </font>
    <font>
      <sz val="12"/>
      <name val="方正黑体_GBK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_GBK"/>
      <family val="4"/>
    </font>
    <font>
      <sz val="10"/>
      <name val="方正仿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u val="single"/>
      <sz val="10"/>
      <name val="方正仿宋_GBK"/>
      <family val="4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7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5" fillId="3" borderId="8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N27" sqref="N27"/>
    </sheetView>
  </sheetViews>
  <sheetFormatPr defaultColWidth="9.00390625" defaultRowHeight="24.75" customHeight="1"/>
  <cols>
    <col min="1" max="1" width="6.00390625" style="1" customWidth="1"/>
    <col min="2" max="2" width="17.00390625" style="1" bestFit="1" customWidth="1"/>
    <col min="3" max="3" width="10.375" style="1" bestFit="1" customWidth="1"/>
    <col min="4" max="4" width="8.625" style="1" bestFit="1" customWidth="1"/>
    <col min="5" max="5" width="16.875" style="5" customWidth="1"/>
    <col min="6" max="6" width="10.00390625" style="1" customWidth="1"/>
    <col min="7" max="7" width="13.125" style="1" customWidth="1"/>
    <col min="8" max="8" width="8.875" style="1" customWidth="1"/>
    <col min="9" max="9" width="14.75390625" style="1" customWidth="1"/>
    <col min="10" max="10" width="8.50390625" style="1" customWidth="1"/>
    <col min="11" max="11" width="11.875" style="1" customWidth="1"/>
    <col min="12" max="250" width="9.00390625" style="1" customWidth="1"/>
    <col min="251" max="16384" width="9.00390625" style="2" customWidth="1"/>
  </cols>
  <sheetData>
    <row r="1" spans="1:11" ht="23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>
      <c r="A2" s="14" t="s">
        <v>170</v>
      </c>
      <c r="B2" s="14"/>
      <c r="C2" s="14"/>
      <c r="D2" s="14"/>
      <c r="E2" s="14"/>
      <c r="F2" s="14"/>
      <c r="G2" s="15"/>
      <c r="H2" s="14"/>
      <c r="I2" s="15"/>
      <c r="J2" s="14"/>
      <c r="K2" s="14"/>
    </row>
    <row r="3" spans="1:11" ht="22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6" t="s">
        <v>5</v>
      </c>
      <c r="G3" s="3" t="s">
        <v>6</v>
      </c>
      <c r="H3" s="7" t="s">
        <v>7</v>
      </c>
      <c r="I3" s="3" t="s">
        <v>8</v>
      </c>
      <c r="J3" s="8" t="s">
        <v>9</v>
      </c>
      <c r="K3" s="3" t="s">
        <v>10</v>
      </c>
    </row>
    <row r="4" spans="1:11" ht="24" customHeight="1">
      <c r="A4" s="9">
        <v>1</v>
      </c>
      <c r="B4" s="11" t="s">
        <v>142</v>
      </c>
      <c r="C4" s="11" t="s">
        <v>143</v>
      </c>
      <c r="D4" s="11" t="s">
        <v>126</v>
      </c>
      <c r="E4" s="11" t="s">
        <v>148</v>
      </c>
      <c r="F4" s="12">
        <v>133.5</v>
      </c>
      <c r="G4" s="10">
        <f aca="true" t="shared" si="0" ref="G4:G23">F4/2*0.6</f>
        <v>40.05</v>
      </c>
      <c r="H4" s="10">
        <v>76.8</v>
      </c>
      <c r="I4" s="10">
        <f aca="true" t="shared" si="1" ref="I4:I23">SUM(H4*0.4)</f>
        <v>30.72</v>
      </c>
      <c r="J4" s="10">
        <f aca="true" t="shared" si="2" ref="J4:J23">SUM(G4+I4)</f>
        <v>70.77</v>
      </c>
      <c r="K4" s="4">
        <v>1</v>
      </c>
    </row>
    <row r="5" spans="1:11" ht="24" customHeight="1">
      <c r="A5" s="9">
        <v>2</v>
      </c>
      <c r="B5" s="11" t="s">
        <v>142</v>
      </c>
      <c r="C5" s="11" t="s">
        <v>143</v>
      </c>
      <c r="D5" s="11" t="s">
        <v>128</v>
      </c>
      <c r="E5" s="11" t="s">
        <v>150</v>
      </c>
      <c r="F5" s="12">
        <v>129</v>
      </c>
      <c r="G5" s="10">
        <f t="shared" si="0"/>
        <v>38.699999999999996</v>
      </c>
      <c r="H5" s="10">
        <v>79.6</v>
      </c>
      <c r="I5" s="10">
        <f t="shared" si="1"/>
        <v>31.84</v>
      </c>
      <c r="J5" s="10">
        <f t="shared" si="2"/>
        <v>70.53999999999999</v>
      </c>
      <c r="K5" s="4">
        <v>2</v>
      </c>
    </row>
    <row r="6" spans="1:11" ht="24" customHeight="1">
      <c r="A6" s="9">
        <v>3</v>
      </c>
      <c r="B6" s="11" t="s">
        <v>142</v>
      </c>
      <c r="C6" s="11" t="s">
        <v>143</v>
      </c>
      <c r="D6" s="11" t="s">
        <v>130</v>
      </c>
      <c r="E6" s="11" t="s">
        <v>150</v>
      </c>
      <c r="F6" s="12">
        <v>128.5</v>
      </c>
      <c r="G6" s="10">
        <f t="shared" si="0"/>
        <v>38.55</v>
      </c>
      <c r="H6" s="10">
        <v>79.8</v>
      </c>
      <c r="I6" s="10">
        <f t="shared" si="1"/>
        <v>31.92</v>
      </c>
      <c r="J6" s="10">
        <f t="shared" si="2"/>
        <v>70.47</v>
      </c>
      <c r="K6" s="4">
        <v>3</v>
      </c>
    </row>
    <row r="7" spans="1:11" ht="24" customHeight="1">
      <c r="A7" s="9">
        <v>4</v>
      </c>
      <c r="B7" s="11" t="s">
        <v>142</v>
      </c>
      <c r="C7" s="11" t="s">
        <v>143</v>
      </c>
      <c r="D7" s="11" t="s">
        <v>125</v>
      </c>
      <c r="E7" s="11" t="s">
        <v>147</v>
      </c>
      <c r="F7" s="12">
        <v>134</v>
      </c>
      <c r="G7" s="10">
        <f t="shared" si="0"/>
        <v>40.199999999999996</v>
      </c>
      <c r="H7" s="10">
        <v>75.4</v>
      </c>
      <c r="I7" s="10">
        <f t="shared" si="1"/>
        <v>30.160000000000004</v>
      </c>
      <c r="J7" s="10">
        <f t="shared" si="2"/>
        <v>70.36</v>
      </c>
      <c r="K7" s="4">
        <v>4</v>
      </c>
    </row>
    <row r="8" spans="1:11" ht="24" customHeight="1">
      <c r="A8" s="9">
        <v>5</v>
      </c>
      <c r="B8" s="11" t="s">
        <v>142</v>
      </c>
      <c r="C8" s="11" t="s">
        <v>143</v>
      </c>
      <c r="D8" s="11" t="s">
        <v>127</v>
      </c>
      <c r="E8" s="11" t="s">
        <v>149</v>
      </c>
      <c r="F8" s="12">
        <v>129.5</v>
      </c>
      <c r="G8" s="10">
        <f t="shared" si="0"/>
        <v>38.85</v>
      </c>
      <c r="H8" s="10">
        <v>77</v>
      </c>
      <c r="I8" s="10">
        <f t="shared" si="1"/>
        <v>30.8</v>
      </c>
      <c r="J8" s="10">
        <f t="shared" si="2"/>
        <v>69.65</v>
      </c>
      <c r="K8" s="4">
        <v>5</v>
      </c>
    </row>
    <row r="9" spans="1:11" ht="24" customHeight="1">
      <c r="A9" s="9">
        <v>6</v>
      </c>
      <c r="B9" s="11" t="s">
        <v>142</v>
      </c>
      <c r="C9" s="11" t="s">
        <v>143</v>
      </c>
      <c r="D9" s="11" t="s">
        <v>131</v>
      </c>
      <c r="E9" s="11" t="s">
        <v>152</v>
      </c>
      <c r="F9" s="12">
        <v>128.5</v>
      </c>
      <c r="G9" s="10">
        <f t="shared" si="0"/>
        <v>38.55</v>
      </c>
      <c r="H9" s="10">
        <v>76</v>
      </c>
      <c r="I9" s="10">
        <f t="shared" si="1"/>
        <v>30.400000000000002</v>
      </c>
      <c r="J9" s="10">
        <f t="shared" si="2"/>
        <v>68.95</v>
      </c>
      <c r="K9" s="4">
        <v>6</v>
      </c>
    </row>
    <row r="10" spans="1:11" ht="24" customHeight="1">
      <c r="A10" s="9">
        <v>7</v>
      </c>
      <c r="B10" s="11" t="s">
        <v>142</v>
      </c>
      <c r="C10" s="11" t="s">
        <v>143</v>
      </c>
      <c r="D10" s="11" t="s">
        <v>136</v>
      </c>
      <c r="E10" s="11" t="s">
        <v>88</v>
      </c>
      <c r="F10" s="12">
        <v>125</v>
      </c>
      <c r="G10" s="10">
        <f t="shared" si="0"/>
        <v>37.5</v>
      </c>
      <c r="H10" s="10">
        <v>78.6</v>
      </c>
      <c r="I10" s="10">
        <f t="shared" si="1"/>
        <v>31.439999999999998</v>
      </c>
      <c r="J10" s="10">
        <f t="shared" si="2"/>
        <v>68.94</v>
      </c>
      <c r="K10" s="4">
        <v>7</v>
      </c>
    </row>
    <row r="11" spans="1:11" ht="24" customHeight="1">
      <c r="A11" s="9">
        <v>8</v>
      </c>
      <c r="B11" s="11" t="s">
        <v>142</v>
      </c>
      <c r="C11" s="11" t="s">
        <v>143</v>
      </c>
      <c r="D11" s="11" t="s">
        <v>129</v>
      </c>
      <c r="E11" s="11" t="s">
        <v>151</v>
      </c>
      <c r="F11" s="12">
        <v>129</v>
      </c>
      <c r="G11" s="10">
        <f t="shared" si="0"/>
        <v>38.699999999999996</v>
      </c>
      <c r="H11" s="10">
        <v>74</v>
      </c>
      <c r="I11" s="10">
        <f t="shared" si="1"/>
        <v>29.6</v>
      </c>
      <c r="J11" s="10">
        <f t="shared" si="2"/>
        <v>68.3</v>
      </c>
      <c r="K11" s="4">
        <v>8</v>
      </c>
    </row>
    <row r="12" spans="1:11" ht="24" customHeight="1">
      <c r="A12" s="9">
        <v>9</v>
      </c>
      <c r="B12" s="11" t="s">
        <v>142</v>
      </c>
      <c r="C12" s="11" t="s">
        <v>143</v>
      </c>
      <c r="D12" s="11" t="s">
        <v>139</v>
      </c>
      <c r="E12" s="11" t="s">
        <v>155</v>
      </c>
      <c r="F12" s="12">
        <v>122.5</v>
      </c>
      <c r="G12" s="10">
        <f t="shared" si="0"/>
        <v>36.75</v>
      </c>
      <c r="H12" s="10">
        <v>76.5</v>
      </c>
      <c r="I12" s="10">
        <f t="shared" si="1"/>
        <v>30.6</v>
      </c>
      <c r="J12" s="10">
        <f t="shared" si="2"/>
        <v>67.35</v>
      </c>
      <c r="K12" s="4">
        <v>9</v>
      </c>
    </row>
    <row r="13" spans="1:11" ht="24" customHeight="1">
      <c r="A13" s="9">
        <v>10</v>
      </c>
      <c r="B13" s="11" t="s">
        <v>142</v>
      </c>
      <c r="C13" s="11" t="s">
        <v>143</v>
      </c>
      <c r="D13" s="11" t="s">
        <v>133</v>
      </c>
      <c r="E13" s="11" t="s">
        <v>154</v>
      </c>
      <c r="F13" s="12">
        <v>128</v>
      </c>
      <c r="G13" s="10">
        <f t="shared" si="0"/>
        <v>38.4</v>
      </c>
      <c r="H13" s="10">
        <v>71.1</v>
      </c>
      <c r="I13" s="10">
        <f t="shared" si="1"/>
        <v>28.439999999999998</v>
      </c>
      <c r="J13" s="10">
        <f t="shared" si="2"/>
        <v>66.84</v>
      </c>
      <c r="K13" s="4">
        <v>10</v>
      </c>
    </row>
    <row r="14" spans="1:11" ht="24" customHeight="1">
      <c r="A14" s="9">
        <v>11</v>
      </c>
      <c r="B14" s="11" t="s">
        <v>142</v>
      </c>
      <c r="C14" s="11" t="s">
        <v>143</v>
      </c>
      <c r="D14" s="11" t="s">
        <v>134</v>
      </c>
      <c r="E14" s="11" t="s">
        <v>118</v>
      </c>
      <c r="F14" s="12">
        <v>126.5</v>
      </c>
      <c r="G14" s="10">
        <f t="shared" si="0"/>
        <v>37.949999999999996</v>
      </c>
      <c r="H14" s="10">
        <v>72</v>
      </c>
      <c r="I14" s="10">
        <f t="shared" si="1"/>
        <v>28.8</v>
      </c>
      <c r="J14" s="10">
        <f t="shared" si="2"/>
        <v>66.75</v>
      </c>
      <c r="K14" s="4">
        <v>11</v>
      </c>
    </row>
    <row r="15" spans="1:11" ht="24" customHeight="1">
      <c r="A15" s="9">
        <v>12</v>
      </c>
      <c r="B15" s="11" t="s">
        <v>142</v>
      </c>
      <c r="C15" s="11" t="s">
        <v>143</v>
      </c>
      <c r="D15" s="11" t="s">
        <v>135</v>
      </c>
      <c r="E15" s="11" t="s">
        <v>65</v>
      </c>
      <c r="F15" s="12">
        <v>125.5</v>
      </c>
      <c r="G15" s="10">
        <f t="shared" si="0"/>
        <v>37.65</v>
      </c>
      <c r="H15" s="10">
        <v>72.6</v>
      </c>
      <c r="I15" s="10">
        <f t="shared" si="1"/>
        <v>29.04</v>
      </c>
      <c r="J15" s="10">
        <f t="shared" si="2"/>
        <v>66.69</v>
      </c>
      <c r="K15" s="4">
        <v>12</v>
      </c>
    </row>
    <row r="16" spans="1:11" ht="24" customHeight="1">
      <c r="A16" s="9">
        <v>13</v>
      </c>
      <c r="B16" s="11" t="s">
        <v>142</v>
      </c>
      <c r="C16" s="11" t="s">
        <v>143</v>
      </c>
      <c r="D16" s="11" t="s">
        <v>138</v>
      </c>
      <c r="E16" s="11" t="s">
        <v>20</v>
      </c>
      <c r="F16" s="12">
        <v>124</v>
      </c>
      <c r="G16" s="10">
        <f t="shared" si="0"/>
        <v>37.199999999999996</v>
      </c>
      <c r="H16" s="10">
        <v>72.6</v>
      </c>
      <c r="I16" s="10">
        <f t="shared" si="1"/>
        <v>29.04</v>
      </c>
      <c r="J16" s="10">
        <f t="shared" si="2"/>
        <v>66.24</v>
      </c>
      <c r="K16" s="4">
        <v>13</v>
      </c>
    </row>
    <row r="17" spans="1:11" ht="24" customHeight="1">
      <c r="A17" s="9">
        <v>14</v>
      </c>
      <c r="B17" s="11" t="s">
        <v>142</v>
      </c>
      <c r="C17" s="11" t="s">
        <v>143</v>
      </c>
      <c r="D17" s="11" t="s">
        <v>140</v>
      </c>
      <c r="E17" s="11" t="s">
        <v>156</v>
      </c>
      <c r="F17" s="12">
        <v>122</v>
      </c>
      <c r="G17" s="10">
        <f t="shared" si="0"/>
        <v>36.6</v>
      </c>
      <c r="H17" s="10">
        <v>71.6</v>
      </c>
      <c r="I17" s="10">
        <f t="shared" si="1"/>
        <v>28.64</v>
      </c>
      <c r="J17" s="10">
        <f t="shared" si="2"/>
        <v>65.24000000000001</v>
      </c>
      <c r="K17" s="4">
        <v>14</v>
      </c>
    </row>
    <row r="18" spans="1:11" ht="24" customHeight="1">
      <c r="A18" s="9">
        <v>15</v>
      </c>
      <c r="B18" s="11" t="s">
        <v>142</v>
      </c>
      <c r="C18" s="11" t="s">
        <v>143</v>
      </c>
      <c r="D18" s="11" t="s">
        <v>144</v>
      </c>
      <c r="E18" s="11" t="s">
        <v>158</v>
      </c>
      <c r="F18" s="12">
        <v>121.5</v>
      </c>
      <c r="G18" s="10">
        <f t="shared" si="0"/>
        <v>36.449999999999996</v>
      </c>
      <c r="H18" s="10">
        <v>68.8</v>
      </c>
      <c r="I18" s="10">
        <f t="shared" si="1"/>
        <v>27.52</v>
      </c>
      <c r="J18" s="10">
        <f t="shared" si="2"/>
        <v>63.97</v>
      </c>
      <c r="K18" s="4">
        <v>15</v>
      </c>
    </row>
    <row r="19" spans="1:11" ht="24" customHeight="1">
      <c r="A19" s="9">
        <v>16</v>
      </c>
      <c r="B19" s="11" t="s">
        <v>142</v>
      </c>
      <c r="C19" s="11" t="s">
        <v>143</v>
      </c>
      <c r="D19" s="11" t="s">
        <v>146</v>
      </c>
      <c r="E19" s="11" t="s">
        <v>160</v>
      </c>
      <c r="F19" s="12">
        <v>121.5</v>
      </c>
      <c r="G19" s="10">
        <f t="shared" si="0"/>
        <v>36.449999999999996</v>
      </c>
      <c r="H19" s="10">
        <v>68.8</v>
      </c>
      <c r="I19" s="10">
        <f t="shared" si="1"/>
        <v>27.52</v>
      </c>
      <c r="J19" s="10">
        <f t="shared" si="2"/>
        <v>63.97</v>
      </c>
      <c r="K19" s="4">
        <v>15</v>
      </c>
    </row>
    <row r="20" spans="1:11" ht="24" customHeight="1">
      <c r="A20" s="9">
        <v>17</v>
      </c>
      <c r="B20" s="11" t="s">
        <v>142</v>
      </c>
      <c r="C20" s="11" t="s">
        <v>143</v>
      </c>
      <c r="D20" s="11" t="s">
        <v>141</v>
      </c>
      <c r="E20" s="11" t="s">
        <v>157</v>
      </c>
      <c r="F20" s="12">
        <v>122</v>
      </c>
      <c r="G20" s="10">
        <f t="shared" si="0"/>
        <v>36.6</v>
      </c>
      <c r="H20" s="10">
        <v>68.4</v>
      </c>
      <c r="I20" s="10">
        <f t="shared" si="1"/>
        <v>27.360000000000003</v>
      </c>
      <c r="J20" s="10">
        <f t="shared" si="2"/>
        <v>63.96000000000001</v>
      </c>
      <c r="K20" s="4">
        <v>17</v>
      </c>
    </row>
    <row r="21" spans="1:11" ht="24" customHeight="1">
      <c r="A21" s="9">
        <v>18</v>
      </c>
      <c r="B21" s="11" t="s">
        <v>142</v>
      </c>
      <c r="C21" s="11" t="s">
        <v>143</v>
      </c>
      <c r="D21" s="11" t="s">
        <v>132</v>
      </c>
      <c r="E21" s="11" t="s">
        <v>153</v>
      </c>
      <c r="F21" s="12">
        <v>128.5</v>
      </c>
      <c r="G21" s="10">
        <f t="shared" si="0"/>
        <v>38.55</v>
      </c>
      <c r="H21" s="10">
        <v>60.2</v>
      </c>
      <c r="I21" s="10">
        <f t="shared" si="1"/>
        <v>24.080000000000002</v>
      </c>
      <c r="J21" s="10">
        <f t="shared" si="2"/>
        <v>62.629999999999995</v>
      </c>
      <c r="K21" s="4">
        <v>18</v>
      </c>
    </row>
    <row r="22" spans="1:11" ht="24" customHeight="1">
      <c r="A22" s="9">
        <v>19</v>
      </c>
      <c r="B22" s="11" t="s">
        <v>142</v>
      </c>
      <c r="C22" s="11" t="s">
        <v>143</v>
      </c>
      <c r="D22" s="11" t="s">
        <v>137</v>
      </c>
      <c r="E22" s="11" t="s">
        <v>80</v>
      </c>
      <c r="F22" s="12">
        <v>124.5</v>
      </c>
      <c r="G22" s="10">
        <f t="shared" si="0"/>
        <v>37.35</v>
      </c>
      <c r="H22" s="10">
        <v>62.8</v>
      </c>
      <c r="I22" s="10">
        <f t="shared" si="1"/>
        <v>25.12</v>
      </c>
      <c r="J22" s="10">
        <f t="shared" si="2"/>
        <v>62.47</v>
      </c>
      <c r="K22" s="4">
        <v>19</v>
      </c>
    </row>
    <row r="23" spans="1:11" ht="24" customHeight="1">
      <c r="A23" s="9">
        <v>20</v>
      </c>
      <c r="B23" s="11" t="s">
        <v>142</v>
      </c>
      <c r="C23" s="11" t="s">
        <v>143</v>
      </c>
      <c r="D23" s="11" t="s">
        <v>145</v>
      </c>
      <c r="E23" s="11" t="s">
        <v>159</v>
      </c>
      <c r="F23" s="12">
        <v>121.5</v>
      </c>
      <c r="G23" s="10">
        <f t="shared" si="0"/>
        <v>36.449999999999996</v>
      </c>
      <c r="H23" s="10">
        <v>64.9</v>
      </c>
      <c r="I23" s="10">
        <f t="shared" si="1"/>
        <v>25.960000000000004</v>
      </c>
      <c r="J23" s="10">
        <f t="shared" si="2"/>
        <v>62.41</v>
      </c>
      <c r="K23" s="4">
        <v>20</v>
      </c>
    </row>
    <row r="24" spans="1:11" ht="24" customHeight="1">
      <c r="A24" s="9">
        <v>21</v>
      </c>
      <c r="B24" s="11" t="s">
        <v>67</v>
      </c>
      <c r="C24" s="11" t="s">
        <v>68</v>
      </c>
      <c r="D24" s="11" t="s">
        <v>72</v>
      </c>
      <c r="E24" s="11" t="s">
        <v>78</v>
      </c>
      <c r="F24" s="12">
        <v>121.5</v>
      </c>
      <c r="G24" s="10">
        <f aca="true" t="shared" si="3" ref="G24:G68">F24/2*0.6</f>
        <v>36.449999999999996</v>
      </c>
      <c r="H24" s="10">
        <v>86.8</v>
      </c>
      <c r="I24" s="10">
        <f aca="true" t="shared" si="4" ref="I24:I68">SUM(H24*0.4)</f>
        <v>34.72</v>
      </c>
      <c r="J24" s="10">
        <f aca="true" t="shared" si="5" ref="J24:J68">SUM(G24+I24)</f>
        <v>71.16999999999999</v>
      </c>
      <c r="K24" s="4">
        <v>1</v>
      </c>
    </row>
    <row r="25" spans="1:11" ht="24" customHeight="1">
      <c r="A25" s="9">
        <v>22</v>
      </c>
      <c r="B25" s="11" t="s">
        <v>67</v>
      </c>
      <c r="C25" s="11" t="s">
        <v>68</v>
      </c>
      <c r="D25" s="11" t="s">
        <v>70</v>
      </c>
      <c r="E25" s="11" t="s">
        <v>76</v>
      </c>
      <c r="F25" s="12">
        <v>124.5</v>
      </c>
      <c r="G25" s="10">
        <f t="shared" si="3"/>
        <v>37.35</v>
      </c>
      <c r="H25" s="10">
        <v>83.1</v>
      </c>
      <c r="I25" s="10">
        <f t="shared" si="4"/>
        <v>33.24</v>
      </c>
      <c r="J25" s="10">
        <f t="shared" si="5"/>
        <v>70.59</v>
      </c>
      <c r="K25" s="4">
        <v>2</v>
      </c>
    </row>
    <row r="26" spans="1:11" ht="24" customHeight="1">
      <c r="A26" s="9">
        <v>23</v>
      </c>
      <c r="B26" s="11" t="s">
        <v>67</v>
      </c>
      <c r="C26" s="11" t="s">
        <v>68</v>
      </c>
      <c r="D26" s="11" t="s">
        <v>71</v>
      </c>
      <c r="E26" s="11" t="s">
        <v>77</v>
      </c>
      <c r="F26" s="12">
        <v>123.5</v>
      </c>
      <c r="G26" s="10">
        <f t="shared" si="3"/>
        <v>37.05</v>
      </c>
      <c r="H26" s="10">
        <v>81.2</v>
      </c>
      <c r="I26" s="10">
        <f t="shared" si="4"/>
        <v>32.480000000000004</v>
      </c>
      <c r="J26" s="10">
        <f t="shared" si="5"/>
        <v>69.53</v>
      </c>
      <c r="K26" s="4">
        <v>3</v>
      </c>
    </row>
    <row r="27" spans="1:11" ht="24" customHeight="1">
      <c r="A27" s="9">
        <v>24</v>
      </c>
      <c r="B27" s="11" t="s">
        <v>67</v>
      </c>
      <c r="C27" s="11" t="s">
        <v>68</v>
      </c>
      <c r="D27" s="11" t="s">
        <v>69</v>
      </c>
      <c r="E27" s="11" t="s">
        <v>75</v>
      </c>
      <c r="F27" s="12">
        <v>125</v>
      </c>
      <c r="G27" s="10">
        <f t="shared" si="3"/>
        <v>37.5</v>
      </c>
      <c r="H27" s="10">
        <v>77.6</v>
      </c>
      <c r="I27" s="10">
        <f t="shared" si="4"/>
        <v>31.04</v>
      </c>
      <c r="J27" s="10">
        <f t="shared" si="5"/>
        <v>68.53999999999999</v>
      </c>
      <c r="K27" s="4">
        <v>4</v>
      </c>
    </row>
    <row r="28" spans="1:11" ht="24" customHeight="1">
      <c r="A28" s="9">
        <v>25</v>
      </c>
      <c r="B28" s="11" t="s">
        <v>67</v>
      </c>
      <c r="C28" s="11" t="s">
        <v>68</v>
      </c>
      <c r="D28" s="11" t="s">
        <v>73</v>
      </c>
      <c r="E28" s="11" t="s">
        <v>79</v>
      </c>
      <c r="F28" s="12">
        <v>120.5</v>
      </c>
      <c r="G28" s="10">
        <f t="shared" si="3"/>
        <v>36.15</v>
      </c>
      <c r="H28" s="10">
        <v>75.2</v>
      </c>
      <c r="I28" s="10">
        <f t="shared" si="4"/>
        <v>30.080000000000002</v>
      </c>
      <c r="J28" s="10">
        <f t="shared" si="5"/>
        <v>66.23</v>
      </c>
      <c r="K28" s="4">
        <v>5</v>
      </c>
    </row>
    <row r="29" spans="1:11" ht="24" customHeight="1">
      <c r="A29" s="9">
        <v>26</v>
      </c>
      <c r="B29" s="11" t="s">
        <v>67</v>
      </c>
      <c r="C29" s="11" t="s">
        <v>68</v>
      </c>
      <c r="D29" s="11" t="s">
        <v>74</v>
      </c>
      <c r="E29" s="11" t="s">
        <v>81</v>
      </c>
      <c r="F29" s="12">
        <v>120</v>
      </c>
      <c r="G29" s="10">
        <f t="shared" si="3"/>
        <v>36</v>
      </c>
      <c r="H29" s="10">
        <v>68.7</v>
      </c>
      <c r="I29" s="10">
        <f t="shared" si="4"/>
        <v>27.480000000000004</v>
      </c>
      <c r="J29" s="10">
        <f t="shared" si="5"/>
        <v>63.480000000000004</v>
      </c>
      <c r="K29" s="4">
        <v>6</v>
      </c>
    </row>
    <row r="30" spans="1:11" ht="24" customHeight="1">
      <c r="A30" s="9">
        <v>27</v>
      </c>
      <c r="B30" s="11" t="s">
        <v>82</v>
      </c>
      <c r="C30" s="11" t="s">
        <v>83</v>
      </c>
      <c r="D30" s="11" t="s">
        <v>84</v>
      </c>
      <c r="E30" s="11" t="s">
        <v>87</v>
      </c>
      <c r="F30" s="12">
        <v>131.5</v>
      </c>
      <c r="G30" s="10">
        <f t="shared" si="3"/>
        <v>39.449999999999996</v>
      </c>
      <c r="H30" s="10">
        <v>76</v>
      </c>
      <c r="I30" s="10">
        <f t="shared" si="4"/>
        <v>30.400000000000002</v>
      </c>
      <c r="J30" s="10">
        <f t="shared" si="5"/>
        <v>69.85</v>
      </c>
      <c r="K30" s="4">
        <v>1</v>
      </c>
    </row>
    <row r="31" spans="1:11" ht="24" customHeight="1">
      <c r="A31" s="9">
        <v>28</v>
      </c>
      <c r="B31" s="11" t="s">
        <v>82</v>
      </c>
      <c r="C31" s="11" t="s">
        <v>83</v>
      </c>
      <c r="D31" s="11" t="s">
        <v>85</v>
      </c>
      <c r="E31" s="11" t="s">
        <v>88</v>
      </c>
      <c r="F31" s="12">
        <v>126.5</v>
      </c>
      <c r="G31" s="10">
        <f t="shared" si="3"/>
        <v>37.949999999999996</v>
      </c>
      <c r="H31" s="10">
        <v>78</v>
      </c>
      <c r="I31" s="10">
        <f t="shared" si="4"/>
        <v>31.200000000000003</v>
      </c>
      <c r="J31" s="10">
        <f t="shared" si="5"/>
        <v>69.15</v>
      </c>
      <c r="K31" s="4">
        <v>2</v>
      </c>
    </row>
    <row r="32" spans="1:11" ht="24" customHeight="1">
      <c r="A32" s="9">
        <v>29</v>
      </c>
      <c r="B32" s="11" t="s">
        <v>82</v>
      </c>
      <c r="C32" s="11" t="s">
        <v>83</v>
      </c>
      <c r="D32" s="11" t="s">
        <v>86</v>
      </c>
      <c r="E32" s="11" t="s">
        <v>89</v>
      </c>
      <c r="F32" s="12">
        <v>122.5</v>
      </c>
      <c r="G32" s="10">
        <f t="shared" si="3"/>
        <v>36.75</v>
      </c>
      <c r="H32" s="10">
        <v>77.9</v>
      </c>
      <c r="I32" s="10">
        <f t="shared" si="4"/>
        <v>31.160000000000004</v>
      </c>
      <c r="J32" s="10">
        <f t="shared" si="5"/>
        <v>67.91</v>
      </c>
      <c r="K32" s="4">
        <v>3</v>
      </c>
    </row>
    <row r="33" spans="1:11" ht="24" customHeight="1">
      <c r="A33" s="9">
        <v>30</v>
      </c>
      <c r="B33" s="11" t="s">
        <v>90</v>
      </c>
      <c r="C33" s="11" t="s">
        <v>91</v>
      </c>
      <c r="D33" s="11" t="s">
        <v>93</v>
      </c>
      <c r="E33" s="11" t="s">
        <v>99</v>
      </c>
      <c r="F33" s="12">
        <v>127.5</v>
      </c>
      <c r="G33" s="10">
        <f t="shared" si="3"/>
        <v>38.25</v>
      </c>
      <c r="H33" s="10">
        <v>75.7</v>
      </c>
      <c r="I33" s="10">
        <f t="shared" si="4"/>
        <v>30.28</v>
      </c>
      <c r="J33" s="10">
        <f t="shared" si="5"/>
        <v>68.53</v>
      </c>
      <c r="K33" s="4">
        <v>1</v>
      </c>
    </row>
    <row r="34" spans="1:11" ht="24" customHeight="1">
      <c r="A34" s="9">
        <v>31</v>
      </c>
      <c r="B34" s="11" t="s">
        <v>90</v>
      </c>
      <c r="C34" s="11" t="s">
        <v>91</v>
      </c>
      <c r="D34" s="11" t="s">
        <v>94</v>
      </c>
      <c r="E34" s="11" t="s">
        <v>100</v>
      </c>
      <c r="F34" s="12">
        <v>119.5</v>
      </c>
      <c r="G34" s="10">
        <f t="shared" si="3"/>
        <v>35.85</v>
      </c>
      <c r="H34" s="10">
        <v>73.9</v>
      </c>
      <c r="I34" s="10">
        <f t="shared" si="4"/>
        <v>29.560000000000002</v>
      </c>
      <c r="J34" s="10">
        <f t="shared" si="5"/>
        <v>65.41</v>
      </c>
      <c r="K34" s="4">
        <v>2</v>
      </c>
    </row>
    <row r="35" spans="1:11" ht="24" customHeight="1">
      <c r="A35" s="9">
        <v>32</v>
      </c>
      <c r="B35" s="11" t="s">
        <v>90</v>
      </c>
      <c r="C35" s="11" t="s">
        <v>91</v>
      </c>
      <c r="D35" s="11" t="s">
        <v>95</v>
      </c>
      <c r="E35" s="11" t="s">
        <v>65</v>
      </c>
      <c r="F35" s="12">
        <v>117</v>
      </c>
      <c r="G35" s="10">
        <f t="shared" si="3"/>
        <v>35.1</v>
      </c>
      <c r="H35" s="10">
        <v>75.1</v>
      </c>
      <c r="I35" s="10">
        <f t="shared" si="4"/>
        <v>30.04</v>
      </c>
      <c r="J35" s="10">
        <f t="shared" si="5"/>
        <v>65.14</v>
      </c>
      <c r="K35" s="4">
        <v>3</v>
      </c>
    </row>
    <row r="36" spans="1:11" ht="24" customHeight="1">
      <c r="A36" s="9">
        <v>33</v>
      </c>
      <c r="B36" s="11" t="s">
        <v>90</v>
      </c>
      <c r="C36" s="11" t="s">
        <v>92</v>
      </c>
      <c r="D36" s="11" t="s">
        <v>96</v>
      </c>
      <c r="E36" s="11" t="s">
        <v>65</v>
      </c>
      <c r="F36" s="12">
        <v>122.5</v>
      </c>
      <c r="G36" s="10">
        <f t="shared" si="3"/>
        <v>36.75</v>
      </c>
      <c r="H36" s="10">
        <v>77.5</v>
      </c>
      <c r="I36" s="10">
        <f t="shared" si="4"/>
        <v>31</v>
      </c>
      <c r="J36" s="10">
        <f t="shared" si="5"/>
        <v>67.75</v>
      </c>
      <c r="K36" s="4">
        <v>1</v>
      </c>
    </row>
    <row r="37" spans="1:11" ht="24" customHeight="1">
      <c r="A37" s="9">
        <v>34</v>
      </c>
      <c r="B37" s="11" t="s">
        <v>90</v>
      </c>
      <c r="C37" s="11" t="s">
        <v>92</v>
      </c>
      <c r="D37" s="11" t="s">
        <v>98</v>
      </c>
      <c r="E37" s="11" t="s">
        <v>102</v>
      </c>
      <c r="F37" s="12">
        <v>111</v>
      </c>
      <c r="G37" s="10">
        <f t="shared" si="3"/>
        <v>33.3</v>
      </c>
      <c r="H37" s="10">
        <v>84.4</v>
      </c>
      <c r="I37" s="10">
        <f t="shared" si="4"/>
        <v>33.760000000000005</v>
      </c>
      <c r="J37" s="10">
        <f t="shared" si="5"/>
        <v>67.06</v>
      </c>
      <c r="K37" s="4">
        <v>2</v>
      </c>
    </row>
    <row r="38" spans="1:11" ht="24" customHeight="1">
      <c r="A38" s="9">
        <v>35</v>
      </c>
      <c r="B38" s="11" t="s">
        <v>90</v>
      </c>
      <c r="C38" s="11" t="s">
        <v>92</v>
      </c>
      <c r="D38" s="11" t="s">
        <v>97</v>
      </c>
      <c r="E38" s="11" t="s">
        <v>101</v>
      </c>
      <c r="F38" s="12">
        <v>118</v>
      </c>
      <c r="G38" s="10">
        <f t="shared" si="3"/>
        <v>35.4</v>
      </c>
      <c r="H38" s="10">
        <v>75.9</v>
      </c>
      <c r="I38" s="10">
        <f t="shared" si="4"/>
        <v>30.360000000000003</v>
      </c>
      <c r="J38" s="10">
        <f t="shared" si="5"/>
        <v>65.76</v>
      </c>
      <c r="K38" s="4">
        <v>3</v>
      </c>
    </row>
    <row r="39" spans="1:11" ht="24" customHeight="1">
      <c r="A39" s="9">
        <v>36</v>
      </c>
      <c r="B39" s="11" t="s">
        <v>103</v>
      </c>
      <c r="C39" s="11" t="s">
        <v>99</v>
      </c>
      <c r="D39" s="11" t="s">
        <v>104</v>
      </c>
      <c r="E39" s="11" t="s">
        <v>20</v>
      </c>
      <c r="F39" s="12">
        <v>133.5</v>
      </c>
      <c r="G39" s="10">
        <f t="shared" si="3"/>
        <v>40.05</v>
      </c>
      <c r="H39" s="10">
        <v>84.9</v>
      </c>
      <c r="I39" s="10">
        <f t="shared" si="4"/>
        <v>33.96</v>
      </c>
      <c r="J39" s="10">
        <f t="shared" si="5"/>
        <v>74.00999999999999</v>
      </c>
      <c r="K39" s="4">
        <v>1</v>
      </c>
    </row>
    <row r="40" spans="1:11" ht="24" customHeight="1">
      <c r="A40" s="9">
        <v>37</v>
      </c>
      <c r="B40" s="11" t="s">
        <v>103</v>
      </c>
      <c r="C40" s="11" t="s">
        <v>99</v>
      </c>
      <c r="D40" s="11" t="s">
        <v>105</v>
      </c>
      <c r="E40" s="11" t="s">
        <v>107</v>
      </c>
      <c r="F40" s="12">
        <v>128.5</v>
      </c>
      <c r="G40" s="10">
        <f t="shared" si="3"/>
        <v>38.55</v>
      </c>
      <c r="H40" s="10">
        <v>80.4</v>
      </c>
      <c r="I40" s="10">
        <f t="shared" si="4"/>
        <v>32.160000000000004</v>
      </c>
      <c r="J40" s="10">
        <f t="shared" si="5"/>
        <v>70.71000000000001</v>
      </c>
      <c r="K40" s="4">
        <v>2</v>
      </c>
    </row>
    <row r="41" spans="1:11" ht="24" customHeight="1">
      <c r="A41" s="9">
        <v>38</v>
      </c>
      <c r="B41" s="11" t="s">
        <v>103</v>
      </c>
      <c r="C41" s="11" t="s">
        <v>99</v>
      </c>
      <c r="D41" s="11" t="s">
        <v>106</v>
      </c>
      <c r="E41" s="11" t="s">
        <v>31</v>
      </c>
      <c r="F41" s="12">
        <v>127.5</v>
      </c>
      <c r="G41" s="10">
        <f t="shared" si="3"/>
        <v>38.25</v>
      </c>
      <c r="H41" s="10">
        <v>74</v>
      </c>
      <c r="I41" s="10">
        <f t="shared" si="4"/>
        <v>29.6</v>
      </c>
      <c r="J41" s="10">
        <f t="shared" si="5"/>
        <v>67.85</v>
      </c>
      <c r="K41" s="4">
        <v>3</v>
      </c>
    </row>
    <row r="42" spans="1:11" ht="24" customHeight="1">
      <c r="A42" s="9">
        <v>39</v>
      </c>
      <c r="B42" s="11" t="s">
        <v>82</v>
      </c>
      <c r="C42" s="11" t="s">
        <v>108</v>
      </c>
      <c r="D42" s="11" t="s">
        <v>110</v>
      </c>
      <c r="E42" s="11" t="s">
        <v>119</v>
      </c>
      <c r="F42" s="12">
        <v>134.5</v>
      </c>
      <c r="G42" s="10">
        <f t="shared" si="3"/>
        <v>40.35</v>
      </c>
      <c r="H42" s="10">
        <v>85.8</v>
      </c>
      <c r="I42" s="10">
        <f t="shared" si="4"/>
        <v>34.32</v>
      </c>
      <c r="J42" s="10">
        <f t="shared" si="5"/>
        <v>74.67</v>
      </c>
      <c r="K42" s="4">
        <v>1</v>
      </c>
    </row>
    <row r="43" spans="1:11" ht="24" customHeight="1">
      <c r="A43" s="9">
        <v>40</v>
      </c>
      <c r="B43" s="11" t="s">
        <v>82</v>
      </c>
      <c r="C43" s="11" t="s">
        <v>108</v>
      </c>
      <c r="D43" s="11" t="s">
        <v>111</v>
      </c>
      <c r="E43" s="11" t="s">
        <v>120</v>
      </c>
      <c r="F43" s="12">
        <v>130</v>
      </c>
      <c r="G43" s="10">
        <f t="shared" si="3"/>
        <v>39</v>
      </c>
      <c r="H43" s="10">
        <v>83.7</v>
      </c>
      <c r="I43" s="10">
        <f t="shared" si="4"/>
        <v>33.480000000000004</v>
      </c>
      <c r="J43" s="10">
        <f t="shared" si="5"/>
        <v>72.48</v>
      </c>
      <c r="K43" s="4">
        <v>2</v>
      </c>
    </row>
    <row r="44" spans="1:11" ht="24" customHeight="1">
      <c r="A44" s="9">
        <v>41</v>
      </c>
      <c r="B44" s="11" t="s">
        <v>82</v>
      </c>
      <c r="C44" s="11" t="s">
        <v>108</v>
      </c>
      <c r="D44" s="11" t="s">
        <v>116</v>
      </c>
      <c r="E44" s="11" t="s">
        <v>124</v>
      </c>
      <c r="F44" s="12">
        <v>125</v>
      </c>
      <c r="G44" s="10">
        <f t="shared" si="3"/>
        <v>37.5</v>
      </c>
      <c r="H44" s="10">
        <v>85.4</v>
      </c>
      <c r="I44" s="10">
        <f t="shared" si="4"/>
        <v>34.160000000000004</v>
      </c>
      <c r="J44" s="10">
        <f t="shared" si="5"/>
        <v>71.66</v>
      </c>
      <c r="K44" s="4">
        <v>3</v>
      </c>
    </row>
    <row r="45" spans="1:11" ht="24" customHeight="1">
      <c r="A45" s="9">
        <v>42</v>
      </c>
      <c r="B45" s="11" t="s">
        <v>82</v>
      </c>
      <c r="C45" s="11" t="s">
        <v>108</v>
      </c>
      <c r="D45" s="11" t="s">
        <v>109</v>
      </c>
      <c r="E45" s="11" t="s">
        <v>118</v>
      </c>
      <c r="F45" s="12">
        <v>135</v>
      </c>
      <c r="G45" s="10">
        <f t="shared" si="3"/>
        <v>40.5</v>
      </c>
      <c r="H45" s="10">
        <v>73.5</v>
      </c>
      <c r="I45" s="10">
        <f t="shared" si="4"/>
        <v>29.400000000000002</v>
      </c>
      <c r="J45" s="10">
        <f t="shared" si="5"/>
        <v>69.9</v>
      </c>
      <c r="K45" s="4">
        <v>4</v>
      </c>
    </row>
    <row r="46" spans="1:11" ht="24" customHeight="1">
      <c r="A46" s="9">
        <v>43</v>
      </c>
      <c r="B46" s="11" t="s">
        <v>82</v>
      </c>
      <c r="C46" s="11" t="s">
        <v>108</v>
      </c>
      <c r="D46" s="11" t="s">
        <v>112</v>
      </c>
      <c r="E46" s="11" t="s">
        <v>19</v>
      </c>
      <c r="F46" s="12">
        <v>127.5</v>
      </c>
      <c r="G46" s="10">
        <f t="shared" si="3"/>
        <v>38.25</v>
      </c>
      <c r="H46" s="10">
        <v>77.5</v>
      </c>
      <c r="I46" s="10">
        <f t="shared" si="4"/>
        <v>31</v>
      </c>
      <c r="J46" s="10">
        <f t="shared" si="5"/>
        <v>69.25</v>
      </c>
      <c r="K46" s="4">
        <v>5</v>
      </c>
    </row>
    <row r="47" spans="1:11" ht="24" customHeight="1">
      <c r="A47" s="9">
        <v>44</v>
      </c>
      <c r="B47" s="11" t="s">
        <v>82</v>
      </c>
      <c r="C47" s="11" t="s">
        <v>108</v>
      </c>
      <c r="D47" s="11" t="s">
        <v>115</v>
      </c>
      <c r="E47" s="11" t="s">
        <v>123</v>
      </c>
      <c r="F47" s="12">
        <v>125.5</v>
      </c>
      <c r="G47" s="10">
        <f t="shared" si="3"/>
        <v>37.65</v>
      </c>
      <c r="H47" s="10">
        <v>78.8</v>
      </c>
      <c r="I47" s="10">
        <f t="shared" si="4"/>
        <v>31.52</v>
      </c>
      <c r="J47" s="10">
        <f t="shared" si="5"/>
        <v>69.17</v>
      </c>
      <c r="K47" s="4">
        <v>6</v>
      </c>
    </row>
    <row r="48" spans="1:11" ht="24" customHeight="1">
      <c r="A48" s="9">
        <v>45</v>
      </c>
      <c r="B48" s="11" t="s">
        <v>82</v>
      </c>
      <c r="C48" s="11" t="s">
        <v>108</v>
      </c>
      <c r="D48" s="11" t="s">
        <v>113</v>
      </c>
      <c r="E48" s="11" t="s">
        <v>121</v>
      </c>
      <c r="F48" s="12">
        <v>125.5</v>
      </c>
      <c r="G48" s="10">
        <f t="shared" si="3"/>
        <v>37.65</v>
      </c>
      <c r="H48" s="10">
        <v>76.4</v>
      </c>
      <c r="I48" s="10">
        <f t="shared" si="4"/>
        <v>30.560000000000002</v>
      </c>
      <c r="J48" s="10">
        <f t="shared" si="5"/>
        <v>68.21000000000001</v>
      </c>
      <c r="K48" s="4">
        <v>7</v>
      </c>
    </row>
    <row r="49" spans="1:11" ht="24" customHeight="1">
      <c r="A49" s="9">
        <v>46</v>
      </c>
      <c r="B49" s="11" t="s">
        <v>82</v>
      </c>
      <c r="C49" s="11" t="s">
        <v>108</v>
      </c>
      <c r="D49" s="11" t="s">
        <v>117</v>
      </c>
      <c r="E49" s="11" t="s">
        <v>87</v>
      </c>
      <c r="F49" s="12">
        <v>124.5</v>
      </c>
      <c r="G49" s="10">
        <f t="shared" si="3"/>
        <v>37.35</v>
      </c>
      <c r="H49" s="10">
        <v>73.2</v>
      </c>
      <c r="I49" s="10">
        <f t="shared" si="4"/>
        <v>29.28</v>
      </c>
      <c r="J49" s="10">
        <f t="shared" si="5"/>
        <v>66.63</v>
      </c>
      <c r="K49" s="4">
        <v>8</v>
      </c>
    </row>
    <row r="50" spans="1:11" ht="24" customHeight="1">
      <c r="A50" s="9">
        <v>47</v>
      </c>
      <c r="B50" s="11" t="s">
        <v>82</v>
      </c>
      <c r="C50" s="11" t="s">
        <v>108</v>
      </c>
      <c r="D50" s="11" t="s">
        <v>114</v>
      </c>
      <c r="E50" s="11" t="s">
        <v>122</v>
      </c>
      <c r="F50" s="12">
        <v>125.5</v>
      </c>
      <c r="G50" s="10">
        <f t="shared" si="3"/>
        <v>37.65</v>
      </c>
      <c r="H50" s="10">
        <v>71.6</v>
      </c>
      <c r="I50" s="10">
        <f t="shared" si="4"/>
        <v>28.64</v>
      </c>
      <c r="J50" s="10">
        <f t="shared" si="5"/>
        <v>66.28999999999999</v>
      </c>
      <c r="K50" s="4">
        <v>9</v>
      </c>
    </row>
    <row r="51" spans="1:11" ht="24" customHeight="1">
      <c r="A51" s="9">
        <v>48</v>
      </c>
      <c r="B51" s="11" t="s">
        <v>12</v>
      </c>
      <c r="C51" s="11" t="s">
        <v>13</v>
      </c>
      <c r="D51" s="11" t="s">
        <v>15</v>
      </c>
      <c r="E51" s="11" t="s">
        <v>18</v>
      </c>
      <c r="F51" s="12">
        <v>127.5</v>
      </c>
      <c r="G51" s="10">
        <f t="shared" si="3"/>
        <v>38.25</v>
      </c>
      <c r="H51" s="10">
        <v>77.2</v>
      </c>
      <c r="I51" s="10">
        <f t="shared" si="4"/>
        <v>30.880000000000003</v>
      </c>
      <c r="J51" s="10">
        <f t="shared" si="5"/>
        <v>69.13</v>
      </c>
      <c r="K51" s="4">
        <v>1</v>
      </c>
    </row>
    <row r="52" spans="1:11" ht="24" customHeight="1">
      <c r="A52" s="9">
        <v>49</v>
      </c>
      <c r="B52" s="11" t="s">
        <v>12</v>
      </c>
      <c r="C52" s="11" t="s">
        <v>13</v>
      </c>
      <c r="D52" s="11" t="s">
        <v>162</v>
      </c>
      <c r="E52" s="11" t="s">
        <v>19</v>
      </c>
      <c r="F52" s="12">
        <v>124</v>
      </c>
      <c r="G52" s="10">
        <f t="shared" si="3"/>
        <v>37.199999999999996</v>
      </c>
      <c r="H52" s="10">
        <v>77.9</v>
      </c>
      <c r="I52" s="10">
        <f t="shared" si="4"/>
        <v>31.160000000000004</v>
      </c>
      <c r="J52" s="10">
        <f t="shared" si="5"/>
        <v>68.36</v>
      </c>
      <c r="K52" s="4">
        <v>2</v>
      </c>
    </row>
    <row r="53" spans="1:11" ht="24" customHeight="1">
      <c r="A53" s="9">
        <v>50</v>
      </c>
      <c r="B53" s="11" t="s">
        <v>12</v>
      </c>
      <c r="C53" s="11" t="s">
        <v>13</v>
      </c>
      <c r="D53" s="11" t="s">
        <v>14</v>
      </c>
      <c r="E53" s="11" t="s">
        <v>17</v>
      </c>
      <c r="F53" s="12">
        <v>130.5</v>
      </c>
      <c r="G53" s="10">
        <f t="shared" si="3"/>
        <v>39.15</v>
      </c>
      <c r="H53" s="10">
        <v>72.8</v>
      </c>
      <c r="I53" s="10">
        <f t="shared" si="4"/>
        <v>29.12</v>
      </c>
      <c r="J53" s="10">
        <f t="shared" si="5"/>
        <v>68.27</v>
      </c>
      <c r="K53" s="4">
        <v>3</v>
      </c>
    </row>
    <row r="54" spans="1:11" ht="24" customHeight="1">
      <c r="A54" s="9">
        <v>51</v>
      </c>
      <c r="B54" s="11" t="s">
        <v>12</v>
      </c>
      <c r="C54" s="11" t="s">
        <v>13</v>
      </c>
      <c r="D54" s="11" t="s">
        <v>16</v>
      </c>
      <c r="E54" s="11" t="s">
        <v>20</v>
      </c>
      <c r="F54" s="12">
        <v>124</v>
      </c>
      <c r="G54" s="10">
        <f t="shared" si="3"/>
        <v>37.199999999999996</v>
      </c>
      <c r="H54" s="10">
        <v>73.5</v>
      </c>
      <c r="I54" s="10">
        <f t="shared" si="4"/>
        <v>29.400000000000002</v>
      </c>
      <c r="J54" s="10">
        <f t="shared" si="5"/>
        <v>66.6</v>
      </c>
      <c r="K54" s="4">
        <v>4</v>
      </c>
    </row>
    <row r="55" spans="1:11" ht="24" customHeight="1">
      <c r="A55" s="9">
        <v>52</v>
      </c>
      <c r="B55" s="11" t="s">
        <v>12</v>
      </c>
      <c r="C55" s="11" t="s">
        <v>21</v>
      </c>
      <c r="D55" s="11" t="s">
        <v>22</v>
      </c>
      <c r="E55" s="11" t="s">
        <v>25</v>
      </c>
      <c r="F55" s="12">
        <v>130.5</v>
      </c>
      <c r="G55" s="10">
        <f t="shared" si="3"/>
        <v>39.15</v>
      </c>
      <c r="H55" s="10">
        <v>82.8</v>
      </c>
      <c r="I55" s="10">
        <f t="shared" si="4"/>
        <v>33.12</v>
      </c>
      <c r="J55" s="10">
        <f t="shared" si="5"/>
        <v>72.27</v>
      </c>
      <c r="K55" s="4">
        <v>1</v>
      </c>
    </row>
    <row r="56" spans="1:11" ht="24" customHeight="1">
      <c r="A56" s="9">
        <v>53</v>
      </c>
      <c r="B56" s="11" t="s">
        <v>12</v>
      </c>
      <c r="C56" s="11" t="s">
        <v>21</v>
      </c>
      <c r="D56" s="11" t="s">
        <v>24</v>
      </c>
      <c r="E56" s="11" t="s">
        <v>26</v>
      </c>
      <c r="F56" s="12">
        <v>125</v>
      </c>
      <c r="G56" s="10">
        <f t="shared" si="3"/>
        <v>37.5</v>
      </c>
      <c r="H56" s="10">
        <v>81.3</v>
      </c>
      <c r="I56" s="10">
        <f t="shared" si="4"/>
        <v>32.52</v>
      </c>
      <c r="J56" s="10">
        <f t="shared" si="5"/>
        <v>70.02000000000001</v>
      </c>
      <c r="K56" s="4">
        <v>2</v>
      </c>
    </row>
    <row r="57" spans="1:11" ht="24" customHeight="1">
      <c r="A57" s="9">
        <v>54</v>
      </c>
      <c r="B57" s="11" t="s">
        <v>12</v>
      </c>
      <c r="C57" s="11" t="s">
        <v>21</v>
      </c>
      <c r="D57" s="11" t="s">
        <v>23</v>
      </c>
      <c r="E57" s="11" t="s">
        <v>26</v>
      </c>
      <c r="F57" s="12">
        <v>126</v>
      </c>
      <c r="G57" s="10">
        <f t="shared" si="3"/>
        <v>37.8</v>
      </c>
      <c r="H57" s="10">
        <v>75.9</v>
      </c>
      <c r="I57" s="10">
        <f t="shared" si="4"/>
        <v>30.360000000000003</v>
      </c>
      <c r="J57" s="10">
        <f t="shared" si="5"/>
        <v>68.16</v>
      </c>
      <c r="K57" s="4">
        <v>3</v>
      </c>
    </row>
    <row r="58" spans="1:11" ht="24" customHeight="1">
      <c r="A58" s="9">
        <v>55</v>
      </c>
      <c r="B58" s="11" t="s">
        <v>12</v>
      </c>
      <c r="C58" s="11" t="s">
        <v>27</v>
      </c>
      <c r="D58" s="11" t="s">
        <v>29</v>
      </c>
      <c r="E58" s="11" t="s">
        <v>32</v>
      </c>
      <c r="F58" s="12">
        <v>125</v>
      </c>
      <c r="G58" s="10">
        <f t="shared" si="3"/>
        <v>37.5</v>
      </c>
      <c r="H58" s="10">
        <v>82.5</v>
      </c>
      <c r="I58" s="10">
        <f t="shared" si="4"/>
        <v>33</v>
      </c>
      <c r="J58" s="10">
        <f t="shared" si="5"/>
        <v>70.5</v>
      </c>
      <c r="K58" s="4">
        <v>1</v>
      </c>
    </row>
    <row r="59" spans="1:11" ht="24" customHeight="1">
      <c r="A59" s="9">
        <v>56</v>
      </c>
      <c r="B59" s="11" t="s">
        <v>12</v>
      </c>
      <c r="C59" s="11" t="s">
        <v>27</v>
      </c>
      <c r="D59" s="11" t="s">
        <v>28</v>
      </c>
      <c r="E59" s="11" t="s">
        <v>31</v>
      </c>
      <c r="F59" s="12">
        <v>135</v>
      </c>
      <c r="G59" s="10">
        <f t="shared" si="3"/>
        <v>40.5</v>
      </c>
      <c r="H59" s="10">
        <v>74.5</v>
      </c>
      <c r="I59" s="10">
        <f t="shared" si="4"/>
        <v>29.8</v>
      </c>
      <c r="J59" s="10">
        <f t="shared" si="5"/>
        <v>70.3</v>
      </c>
      <c r="K59" s="4">
        <v>2</v>
      </c>
    </row>
    <row r="60" spans="1:11" ht="24" customHeight="1">
      <c r="A60" s="9">
        <v>57</v>
      </c>
      <c r="B60" s="11" t="s">
        <v>12</v>
      </c>
      <c r="C60" s="11" t="s">
        <v>27</v>
      </c>
      <c r="D60" s="11" t="s">
        <v>30</v>
      </c>
      <c r="E60" s="11" t="s">
        <v>161</v>
      </c>
      <c r="F60" s="12">
        <v>122.5</v>
      </c>
      <c r="G60" s="10">
        <f t="shared" si="3"/>
        <v>36.75</v>
      </c>
      <c r="H60" s="10" t="s">
        <v>169</v>
      </c>
      <c r="I60" s="10" t="e">
        <f t="shared" si="4"/>
        <v>#VALUE!</v>
      </c>
      <c r="J60" s="10" t="e">
        <f t="shared" si="5"/>
        <v>#VALUE!</v>
      </c>
      <c r="K60" s="4" t="s">
        <v>169</v>
      </c>
    </row>
    <row r="61" spans="1:11" ht="24" customHeight="1">
      <c r="A61" s="9">
        <v>58</v>
      </c>
      <c r="B61" s="11" t="s">
        <v>33</v>
      </c>
      <c r="C61" s="11" t="s">
        <v>34</v>
      </c>
      <c r="D61" s="11" t="s">
        <v>39</v>
      </c>
      <c r="E61" s="11" t="s">
        <v>46</v>
      </c>
      <c r="F61" s="12">
        <v>126.5</v>
      </c>
      <c r="G61" s="10">
        <f t="shared" si="3"/>
        <v>37.949999999999996</v>
      </c>
      <c r="H61" s="10">
        <v>86.2</v>
      </c>
      <c r="I61" s="10">
        <f t="shared" si="4"/>
        <v>34.480000000000004</v>
      </c>
      <c r="J61" s="10">
        <f t="shared" si="5"/>
        <v>72.43</v>
      </c>
      <c r="K61" s="4">
        <v>1</v>
      </c>
    </row>
    <row r="62" spans="1:11" ht="24" customHeight="1">
      <c r="A62" s="9">
        <v>59</v>
      </c>
      <c r="B62" s="11" t="s">
        <v>33</v>
      </c>
      <c r="C62" s="11" t="s">
        <v>34</v>
      </c>
      <c r="D62" s="11" t="s">
        <v>36</v>
      </c>
      <c r="E62" s="11" t="s">
        <v>44</v>
      </c>
      <c r="F62" s="12">
        <v>128</v>
      </c>
      <c r="G62" s="10">
        <f t="shared" si="3"/>
        <v>38.4</v>
      </c>
      <c r="H62" s="10">
        <v>81.2</v>
      </c>
      <c r="I62" s="10">
        <f t="shared" si="4"/>
        <v>32.480000000000004</v>
      </c>
      <c r="J62" s="10">
        <f t="shared" si="5"/>
        <v>70.88</v>
      </c>
      <c r="K62" s="4">
        <v>2</v>
      </c>
    </row>
    <row r="63" spans="1:11" ht="24" customHeight="1">
      <c r="A63" s="9">
        <v>60</v>
      </c>
      <c r="B63" s="11" t="s">
        <v>33</v>
      </c>
      <c r="C63" s="11" t="s">
        <v>34</v>
      </c>
      <c r="D63" s="11" t="s">
        <v>41</v>
      </c>
      <c r="E63" s="11" t="s">
        <v>43</v>
      </c>
      <c r="F63" s="12">
        <v>124</v>
      </c>
      <c r="G63" s="10">
        <f t="shared" si="3"/>
        <v>37.199999999999996</v>
      </c>
      <c r="H63" s="10">
        <v>83.6</v>
      </c>
      <c r="I63" s="10">
        <f t="shared" si="4"/>
        <v>33.44</v>
      </c>
      <c r="J63" s="10">
        <f t="shared" si="5"/>
        <v>70.63999999999999</v>
      </c>
      <c r="K63" s="4">
        <v>3</v>
      </c>
    </row>
    <row r="64" spans="1:11" ht="24" customHeight="1">
      <c r="A64" s="9">
        <v>61</v>
      </c>
      <c r="B64" s="11" t="s">
        <v>33</v>
      </c>
      <c r="C64" s="11" t="s">
        <v>34</v>
      </c>
      <c r="D64" s="11" t="s">
        <v>37</v>
      </c>
      <c r="E64" s="11" t="s">
        <v>43</v>
      </c>
      <c r="F64" s="12">
        <v>127.5</v>
      </c>
      <c r="G64" s="10">
        <f t="shared" si="3"/>
        <v>38.25</v>
      </c>
      <c r="H64" s="10">
        <v>80.2</v>
      </c>
      <c r="I64" s="10">
        <f t="shared" si="4"/>
        <v>32.080000000000005</v>
      </c>
      <c r="J64" s="10">
        <f t="shared" si="5"/>
        <v>70.33000000000001</v>
      </c>
      <c r="K64" s="4">
        <v>4</v>
      </c>
    </row>
    <row r="65" spans="1:11" ht="24" customHeight="1">
      <c r="A65" s="9">
        <v>62</v>
      </c>
      <c r="B65" s="11" t="s">
        <v>33</v>
      </c>
      <c r="C65" s="11" t="s">
        <v>34</v>
      </c>
      <c r="D65" s="11" t="s">
        <v>35</v>
      </c>
      <c r="E65" s="11" t="s">
        <v>43</v>
      </c>
      <c r="F65" s="12">
        <v>130</v>
      </c>
      <c r="G65" s="10">
        <f t="shared" si="3"/>
        <v>39</v>
      </c>
      <c r="H65" s="10">
        <v>75.8</v>
      </c>
      <c r="I65" s="10">
        <f t="shared" si="4"/>
        <v>30.32</v>
      </c>
      <c r="J65" s="10">
        <f t="shared" si="5"/>
        <v>69.32</v>
      </c>
      <c r="K65" s="4">
        <v>5</v>
      </c>
    </row>
    <row r="66" spans="1:11" ht="24" customHeight="1">
      <c r="A66" s="9">
        <v>63</v>
      </c>
      <c r="B66" s="11" t="s">
        <v>33</v>
      </c>
      <c r="C66" s="11" t="s">
        <v>34</v>
      </c>
      <c r="D66" s="11" t="s">
        <v>40</v>
      </c>
      <c r="E66" s="11" t="s">
        <v>43</v>
      </c>
      <c r="F66" s="12">
        <v>125.5</v>
      </c>
      <c r="G66" s="10">
        <f t="shared" si="3"/>
        <v>37.65</v>
      </c>
      <c r="H66" s="10">
        <v>76</v>
      </c>
      <c r="I66" s="10">
        <f t="shared" si="4"/>
        <v>30.400000000000002</v>
      </c>
      <c r="J66" s="10">
        <f t="shared" si="5"/>
        <v>68.05</v>
      </c>
      <c r="K66" s="4">
        <v>6</v>
      </c>
    </row>
    <row r="67" spans="1:11" ht="24" customHeight="1">
      <c r="A67" s="9">
        <v>64</v>
      </c>
      <c r="B67" s="11" t="s">
        <v>33</v>
      </c>
      <c r="C67" s="11" t="s">
        <v>34</v>
      </c>
      <c r="D67" s="11" t="s">
        <v>42</v>
      </c>
      <c r="E67" s="11" t="s">
        <v>43</v>
      </c>
      <c r="F67" s="12">
        <v>123</v>
      </c>
      <c r="G67" s="10">
        <f t="shared" si="3"/>
        <v>36.9</v>
      </c>
      <c r="H67" s="10">
        <v>77.7</v>
      </c>
      <c r="I67" s="10">
        <f t="shared" si="4"/>
        <v>31.080000000000002</v>
      </c>
      <c r="J67" s="10">
        <f t="shared" si="5"/>
        <v>67.98</v>
      </c>
      <c r="K67" s="4">
        <v>7</v>
      </c>
    </row>
    <row r="68" spans="1:11" ht="24" customHeight="1">
      <c r="A68" s="9">
        <v>65</v>
      </c>
      <c r="B68" s="11" t="s">
        <v>33</v>
      </c>
      <c r="C68" s="11" t="s">
        <v>34</v>
      </c>
      <c r="D68" s="11" t="s">
        <v>38</v>
      </c>
      <c r="E68" s="11" t="s">
        <v>45</v>
      </c>
      <c r="F68" s="12">
        <v>127</v>
      </c>
      <c r="G68" s="10">
        <f t="shared" si="3"/>
        <v>38.1</v>
      </c>
      <c r="H68" s="10">
        <v>70</v>
      </c>
      <c r="I68" s="10">
        <f t="shared" si="4"/>
        <v>28</v>
      </c>
      <c r="J68" s="10">
        <f t="shared" si="5"/>
        <v>66.1</v>
      </c>
      <c r="K68" s="4">
        <v>8</v>
      </c>
    </row>
    <row r="69" spans="1:11" ht="24" customHeight="1">
      <c r="A69" s="9">
        <v>66</v>
      </c>
      <c r="B69" s="11" t="s">
        <v>47</v>
      </c>
      <c r="C69" s="11" t="s">
        <v>48</v>
      </c>
      <c r="D69" s="11" t="s">
        <v>49</v>
      </c>
      <c r="E69" s="11" t="s">
        <v>167</v>
      </c>
      <c r="F69" s="12">
        <v>102</v>
      </c>
      <c r="G69" s="10">
        <f aca="true" t="shared" si="6" ref="G69:G78">F69/2*0.6</f>
        <v>30.599999999999998</v>
      </c>
      <c r="H69" s="10">
        <v>80.2</v>
      </c>
      <c r="I69" s="10">
        <f aca="true" t="shared" si="7" ref="I69:I78">SUM(H69*0.4)</f>
        <v>32.080000000000005</v>
      </c>
      <c r="J69" s="10">
        <f aca="true" t="shared" si="8" ref="J69:J78">SUM(G69+I69)</f>
        <v>62.68000000000001</v>
      </c>
      <c r="K69" s="4">
        <v>1</v>
      </c>
    </row>
    <row r="70" spans="1:11" ht="24" customHeight="1">
      <c r="A70" s="9">
        <v>67</v>
      </c>
      <c r="B70" s="11" t="s">
        <v>47</v>
      </c>
      <c r="C70" s="11" t="s">
        <v>48</v>
      </c>
      <c r="D70" s="11" t="s">
        <v>50</v>
      </c>
      <c r="E70" s="11" t="s">
        <v>168</v>
      </c>
      <c r="F70" s="12">
        <v>101.5</v>
      </c>
      <c r="G70" s="10">
        <f t="shared" si="6"/>
        <v>30.45</v>
      </c>
      <c r="H70" s="10">
        <v>78.2</v>
      </c>
      <c r="I70" s="10">
        <f t="shared" si="7"/>
        <v>31.28</v>
      </c>
      <c r="J70" s="10">
        <f t="shared" si="8"/>
        <v>61.730000000000004</v>
      </c>
      <c r="K70" s="4">
        <v>2</v>
      </c>
    </row>
    <row r="71" spans="1:11" ht="24" customHeight="1">
      <c r="A71" s="9">
        <v>68</v>
      </c>
      <c r="B71" s="11" t="s">
        <v>47</v>
      </c>
      <c r="C71" s="11" t="s">
        <v>48</v>
      </c>
      <c r="D71" s="11" t="s">
        <v>51</v>
      </c>
      <c r="E71" s="11" t="s">
        <v>45</v>
      </c>
      <c r="F71" s="12">
        <v>101</v>
      </c>
      <c r="G71" s="10">
        <f t="shared" si="6"/>
        <v>30.299999999999997</v>
      </c>
      <c r="H71" s="10">
        <v>74.4</v>
      </c>
      <c r="I71" s="10">
        <f t="shared" si="7"/>
        <v>29.760000000000005</v>
      </c>
      <c r="J71" s="10">
        <f t="shared" si="8"/>
        <v>60.06</v>
      </c>
      <c r="K71" s="4">
        <v>3</v>
      </c>
    </row>
    <row r="72" spans="1:11" ht="24" customHeight="1">
      <c r="A72" s="9">
        <v>69</v>
      </c>
      <c r="B72" s="11" t="s">
        <v>52</v>
      </c>
      <c r="C72" s="11" t="s">
        <v>53</v>
      </c>
      <c r="D72" s="11" t="s">
        <v>55</v>
      </c>
      <c r="E72" s="11" t="s">
        <v>58</v>
      </c>
      <c r="F72" s="12">
        <v>127</v>
      </c>
      <c r="G72" s="10">
        <f>F72/2*0.6</f>
        <v>38.1</v>
      </c>
      <c r="H72" s="10">
        <v>85.6</v>
      </c>
      <c r="I72" s="10">
        <f>SUM(H72*0.4)</f>
        <v>34.24</v>
      </c>
      <c r="J72" s="10">
        <f>SUM(G72+I72)</f>
        <v>72.34</v>
      </c>
      <c r="K72" s="4">
        <v>1</v>
      </c>
    </row>
    <row r="73" spans="1:11" ht="24" customHeight="1">
      <c r="A73" s="9">
        <v>70</v>
      </c>
      <c r="B73" s="11" t="s">
        <v>52</v>
      </c>
      <c r="C73" s="11" t="s">
        <v>53</v>
      </c>
      <c r="D73" s="11" t="s">
        <v>54</v>
      </c>
      <c r="E73" s="11" t="s">
        <v>57</v>
      </c>
      <c r="F73" s="12">
        <v>137</v>
      </c>
      <c r="G73" s="10">
        <f>F73/2*0.6</f>
        <v>41.1</v>
      </c>
      <c r="H73" s="10">
        <v>74</v>
      </c>
      <c r="I73" s="10">
        <f>SUM(H73*0.4)</f>
        <v>29.6</v>
      </c>
      <c r="J73" s="10">
        <f>SUM(G73+I73)</f>
        <v>70.7</v>
      </c>
      <c r="K73" s="4">
        <v>2</v>
      </c>
    </row>
    <row r="74" spans="1:11" ht="23.25" customHeight="1">
      <c r="A74" s="9">
        <v>71</v>
      </c>
      <c r="B74" s="11" t="s">
        <v>52</v>
      </c>
      <c r="C74" s="11" t="s">
        <v>53</v>
      </c>
      <c r="D74" s="11" t="s">
        <v>56</v>
      </c>
      <c r="E74" s="11" t="s">
        <v>59</v>
      </c>
      <c r="F74" s="12">
        <v>114.5</v>
      </c>
      <c r="G74" s="10">
        <f>F74/2*0.6</f>
        <v>34.35</v>
      </c>
      <c r="H74" s="10">
        <v>83</v>
      </c>
      <c r="I74" s="10">
        <f>SUM(H74*0.4)</f>
        <v>33.2</v>
      </c>
      <c r="J74" s="10">
        <f>SUM(G74+I74)</f>
        <v>67.55000000000001</v>
      </c>
      <c r="K74" s="4">
        <v>3</v>
      </c>
    </row>
    <row r="75" spans="1:11" ht="23.25" customHeight="1">
      <c r="A75" s="9">
        <v>72</v>
      </c>
      <c r="B75" s="11" t="s">
        <v>60</v>
      </c>
      <c r="C75" s="11" t="s">
        <v>61</v>
      </c>
      <c r="D75" s="11" t="s">
        <v>62</v>
      </c>
      <c r="E75" s="11" t="s">
        <v>64</v>
      </c>
      <c r="F75" s="12">
        <v>124</v>
      </c>
      <c r="G75" s="10">
        <f t="shared" si="6"/>
        <v>37.199999999999996</v>
      </c>
      <c r="H75" s="10">
        <v>80.6</v>
      </c>
      <c r="I75" s="10">
        <f t="shared" si="7"/>
        <v>32.24</v>
      </c>
      <c r="J75" s="10">
        <f t="shared" si="8"/>
        <v>69.44</v>
      </c>
      <c r="K75" s="4">
        <v>1</v>
      </c>
    </row>
    <row r="76" spans="1:11" ht="23.25" customHeight="1">
      <c r="A76" s="9">
        <v>73</v>
      </c>
      <c r="B76" s="11" t="s">
        <v>60</v>
      </c>
      <c r="C76" s="11" t="s">
        <v>61</v>
      </c>
      <c r="D76" s="11" t="s">
        <v>63</v>
      </c>
      <c r="E76" s="11" t="s">
        <v>66</v>
      </c>
      <c r="F76" s="12">
        <v>119.5</v>
      </c>
      <c r="G76" s="10">
        <f t="shared" si="6"/>
        <v>35.85</v>
      </c>
      <c r="H76" s="10">
        <v>82.6</v>
      </c>
      <c r="I76" s="10">
        <f t="shared" si="7"/>
        <v>33.04</v>
      </c>
      <c r="J76" s="10">
        <f t="shared" si="8"/>
        <v>68.89</v>
      </c>
      <c r="K76" s="4">
        <v>2</v>
      </c>
    </row>
    <row r="77" spans="1:11" ht="23.25" customHeight="1">
      <c r="A77" s="9">
        <v>74</v>
      </c>
      <c r="B77" s="11" t="s">
        <v>60</v>
      </c>
      <c r="C77" s="11" t="s">
        <v>61</v>
      </c>
      <c r="D77" s="11" t="s">
        <v>163</v>
      </c>
      <c r="E77" s="11" t="s">
        <v>165</v>
      </c>
      <c r="F77" s="12">
        <v>116.5</v>
      </c>
      <c r="G77" s="10">
        <f t="shared" si="6"/>
        <v>34.949999999999996</v>
      </c>
      <c r="H77" s="10">
        <v>75.8</v>
      </c>
      <c r="I77" s="10">
        <f t="shared" si="7"/>
        <v>30.32</v>
      </c>
      <c r="J77" s="10">
        <f t="shared" si="8"/>
        <v>65.27</v>
      </c>
      <c r="K77" s="4">
        <v>3</v>
      </c>
    </row>
    <row r="78" spans="1:11" ht="23.25" customHeight="1">
      <c r="A78" s="9">
        <v>75</v>
      </c>
      <c r="B78" s="11" t="s">
        <v>60</v>
      </c>
      <c r="C78" s="11" t="s">
        <v>61</v>
      </c>
      <c r="D78" s="11" t="s">
        <v>164</v>
      </c>
      <c r="E78" s="11" t="s">
        <v>166</v>
      </c>
      <c r="F78" s="12">
        <v>116.5</v>
      </c>
      <c r="G78" s="10">
        <f t="shared" si="6"/>
        <v>34.949999999999996</v>
      </c>
      <c r="H78" s="10">
        <v>74</v>
      </c>
      <c r="I78" s="10">
        <f t="shared" si="7"/>
        <v>29.6</v>
      </c>
      <c r="J78" s="10">
        <f t="shared" si="8"/>
        <v>64.55</v>
      </c>
      <c r="K78" s="4">
        <v>4</v>
      </c>
    </row>
  </sheetData>
  <sheetProtection/>
  <mergeCells count="2">
    <mergeCell ref="A1:K1"/>
    <mergeCell ref="A2:K2"/>
  </mergeCells>
  <printOptions/>
  <pageMargins left="0.55" right="0.55" top="0.75" bottom="0.63" header="0.51" footer="0.31"/>
  <pageSetup horizontalDpi="600" verticalDpi="600" orientation="landscape" paperSize="9" r:id="rId1"/>
  <headerFooter alignWithMargins="0">
    <oddFooter>&amp;L&amp;"方正仿宋_GBK,常规"&amp;9注：总成绩=公共科目笔试成绩÷2×60%+面试成绩×40%。
考场主任签名：                                           总监督员签名：                                         统分员签名：  &amp;C&amp;"方正仿宋_GBK,常规"&amp;10                                            &amp;R&amp;"方正仿宋_GBK,常规"&amp;9第&amp;P页，共&amp;N页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chz</dc:creator>
  <cp:keywords/>
  <dc:description/>
  <cp:lastModifiedBy>Administrator</cp:lastModifiedBy>
  <cp:lastPrinted>2016-11-13T08:05:53Z</cp:lastPrinted>
  <dcterms:created xsi:type="dcterms:W3CDTF">1996-12-17T01:32:42Z</dcterms:created>
  <dcterms:modified xsi:type="dcterms:W3CDTF">2016-11-13T11:16:57Z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