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8" windowHeight="8388" activeTab="3"/>
  </bookViews>
  <sheets>
    <sheet name="一组" sheetId="1" r:id="rId1"/>
    <sheet name="二组" sheetId="2" r:id="rId2"/>
    <sheet name="三组" sheetId="3" r:id="rId3"/>
    <sheet name="四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<sst xmlns="http://schemas.openxmlformats.org/spreadsheetml/2006/main" count="274" uniqueCount="208">
  <si>
    <t>笔试、面试和总成绩公布表（一组）</t>
  </si>
  <si>
    <t xml:space="preserve">    根据公告规定，组织开展了笔试、面试工作，并认真履行监督职责。现将报考秀山县公安局、秀山县司法局、秀山县龙池镇人民政府、秀山县峨溶镇人民政府的25名面试人员的各项成绩公布如下：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</si>
  <si>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</si>
  <si>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</si>
  <si>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</si>
  <si>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</si>
  <si>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</si>
  <si>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</si>
  <si>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</si>
  <si>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原始分</t>
  </si>
  <si>
    <t>折算分</t>
  </si>
  <si>
    <t>秀山县公安局基层执法勤务岗</t>
  </si>
  <si>
    <t>夏雨亭</t>
  </si>
  <si>
    <t>汉语言文学</t>
  </si>
  <si>
    <t>黄成浩</t>
  </si>
  <si>
    <t>刑事科学技术学</t>
  </si>
  <si>
    <t>张海涛</t>
  </si>
  <si>
    <t>法学</t>
  </si>
  <si>
    <t>肖军胜</t>
  </si>
  <si>
    <t>资产评估</t>
  </si>
  <si>
    <t>江运祎</t>
  </si>
  <si>
    <t>轮机工程</t>
  </si>
  <si>
    <t>朱小刚</t>
  </si>
  <si>
    <t>国际经济与贸易</t>
  </si>
  <si>
    <t>秀山县司法局司法助理员1</t>
  </si>
  <si>
    <t>肖苇</t>
  </si>
  <si>
    <t>社会学</t>
  </si>
  <si>
    <t>冉淀</t>
  </si>
  <si>
    <t>社会工作</t>
  </si>
  <si>
    <t>王石</t>
  </si>
  <si>
    <t>秀山县司法局司法助理员2</t>
  </si>
  <si>
    <t>陈建桥</t>
  </si>
  <si>
    <t>电子信息科学与技术</t>
  </si>
  <si>
    <t>陈羿池</t>
  </si>
  <si>
    <t>环境生态工程</t>
  </si>
  <si>
    <t>杨维</t>
  </si>
  <si>
    <t>数字媒体艺术</t>
  </si>
  <si>
    <t>秀山县司法局司法助理员3</t>
  </si>
  <si>
    <t>姚羽</t>
  </si>
  <si>
    <t>田亚</t>
  </si>
  <si>
    <t>李怡净</t>
  </si>
  <si>
    <t>张朦</t>
  </si>
  <si>
    <t>吴文红</t>
  </si>
  <si>
    <t>勾秀芬</t>
  </si>
  <si>
    <t>秀山县龙池镇人民政府综合管理</t>
  </si>
  <si>
    <t>王雪晴</t>
  </si>
  <si>
    <t>会计学</t>
  </si>
  <si>
    <t>谢雪琴</t>
  </si>
  <si>
    <t>人力资源管理</t>
  </si>
  <si>
    <t>田儒俊</t>
  </si>
  <si>
    <t>电子信息工程</t>
  </si>
  <si>
    <t>秀山县峨溶镇人民政府综合管理</t>
  </si>
  <si>
    <t>周豪</t>
  </si>
  <si>
    <t>张舒鑫</t>
  </si>
  <si>
    <t>行政管理</t>
  </si>
  <si>
    <t>黄春生</t>
  </si>
  <si>
    <t>计算机科学与技术</t>
  </si>
  <si>
    <t>余琼英</t>
  </si>
  <si>
    <t xml:space="preserve">    各位应试人员的笔试、面试和总成绩公布完毕，整个面试工作全部结束，谢谢。（注：公安机关人民警察执法勤务职位的报考人员的笔试成绩，按照行政职业能力测验、申论、专业科目考试成绩占40%、30%、30%的比例合成，其考生总成绩＝（行政职业能力测验成绩×40%+申论成绩×30%+专业科目考试成绩×30%）×60%+面试成绩×40%。其余职位考生总成绩＝公共科目笔试总成绩÷2×60%+面试成绩×40%）</t>
  </si>
  <si>
    <t xml:space="preserve">    主考官：杨波              监督员：黄芳              计分员：田佳</t>
  </si>
  <si>
    <t>笔试、面试和总成绩公布表（二组）</t>
  </si>
  <si>
    <t xml:space="preserve">    根据公告规定，组织开展了笔试、面试工作，并认真履行监督职责。现将报考秀山县清溪场镇人民政府、秀山县溪口镇人民政府、秀山县钟灵镇人民政府、秀山县石堤镇人民政府、秀山县石耶镇人民政府的22名面试人员的各项成绩公布如下：</t>
  </si>
  <si>
    <t>秀山县清溪场镇人民政府综合管理1</t>
  </si>
  <si>
    <t>倪攀</t>
  </si>
  <si>
    <t>网络工程</t>
  </si>
  <si>
    <t>侯超</t>
  </si>
  <si>
    <t>广告学</t>
  </si>
  <si>
    <t xml:space="preserve"> </t>
  </si>
  <si>
    <t>杨玉明</t>
  </si>
  <si>
    <t>机械设计制造及其自动化</t>
  </si>
  <si>
    <t>廖健男</t>
  </si>
  <si>
    <t>杨鹏</t>
  </si>
  <si>
    <t>高分子材料与工程</t>
  </si>
  <si>
    <t>王浩</t>
  </si>
  <si>
    <t>动物科学</t>
  </si>
  <si>
    <t>杨洪伟</t>
  </si>
  <si>
    <t>给排水科学与工程</t>
  </si>
  <si>
    <t>秀山县清溪场镇人民政府综合管理2</t>
  </si>
  <si>
    <t>蒲文婷</t>
  </si>
  <si>
    <t>新闻学</t>
  </si>
  <si>
    <t>缺考</t>
  </si>
  <si>
    <t>白爽</t>
  </si>
  <si>
    <t>生物技术</t>
  </si>
  <si>
    <t>杨梦晓</t>
  </si>
  <si>
    <t>英语</t>
  </si>
  <si>
    <t>秀山县溪口镇人民政府综合管理</t>
  </si>
  <si>
    <t>陈紫绮</t>
  </si>
  <si>
    <t>信息管理与信息系统</t>
  </si>
  <si>
    <t>王力玉</t>
  </si>
  <si>
    <t>农业机械化及其自动化</t>
  </si>
  <si>
    <t>陈露</t>
  </si>
  <si>
    <t>应用统计</t>
  </si>
  <si>
    <t>秀山县钟灵镇人民政府综合管理</t>
  </si>
  <si>
    <t>邓奇豪</t>
  </si>
  <si>
    <t>杨淑季</t>
  </si>
  <si>
    <t>任垚</t>
  </si>
  <si>
    <t>集成电路设计与集成系统</t>
  </si>
  <si>
    <t>秀山县石堤镇人民政府综合管理</t>
  </si>
  <si>
    <t>邹艳琳</t>
  </si>
  <si>
    <t>龙洋</t>
  </si>
  <si>
    <t>航海技术</t>
  </si>
  <si>
    <t>高雪</t>
  </si>
  <si>
    <t>材料成型及控制工程</t>
  </si>
  <si>
    <t>秀山县石耶镇人民政府综合管理</t>
  </si>
  <si>
    <t>黄蕾</t>
  </si>
  <si>
    <t>物流管理</t>
  </si>
  <si>
    <t>杨佳保</t>
  </si>
  <si>
    <t>轻化工程</t>
  </si>
  <si>
    <t>黄宇</t>
  </si>
  <si>
    <t>工商管理</t>
  </si>
  <si>
    <t xml:space="preserve">    各位应试人员的笔试、面试和总成绩公布完毕，整个面试工作全部结束，谢谢。（注：考生总成绩＝公共科目笔试总成绩÷2×60%+面试成绩×40%）</t>
  </si>
  <si>
    <t xml:space="preserve">    主考官： 李峻琳             监督员：印宁伟              计分员：伍学祥</t>
  </si>
  <si>
    <t>笔试、面试和总成绩公布表（三组）</t>
  </si>
  <si>
    <t xml:space="preserve">    根据公告规定，组织开展了笔试、面试工作，并认真履行监督职责。现将报考秀山县梅江镇人民政府、秀山县洪安镇人民政府、秀山县里仁镇人民政府的25名面试人员的各项成绩公布如下：</t>
  </si>
  <si>
    <t>秀山县梅江镇人民政府综合管理1</t>
  </si>
  <si>
    <t>车之禹</t>
  </si>
  <si>
    <t>数学与应用数学</t>
  </si>
  <si>
    <t>雷献明</t>
  </si>
  <si>
    <t>满佳杰</t>
  </si>
  <si>
    <t>服装设计与工程</t>
  </si>
  <si>
    <t>陈明爱</t>
  </si>
  <si>
    <t>能源与动力工程</t>
  </si>
  <si>
    <t>秀山县梅江镇人民政府综合管理2</t>
  </si>
  <si>
    <t>张小丽</t>
  </si>
  <si>
    <t>广播电视学</t>
  </si>
  <si>
    <t>罗凯娟</t>
  </si>
  <si>
    <t>商务英语</t>
  </si>
  <si>
    <t>吴变</t>
  </si>
  <si>
    <t>秀山县洪安镇人民政府综合管理1</t>
  </si>
  <si>
    <t>郭继宇</t>
  </si>
  <si>
    <t>交通建设与装备</t>
  </si>
  <si>
    <t>王良</t>
  </si>
  <si>
    <t>杨俊业</t>
  </si>
  <si>
    <t>罗怀宇</t>
  </si>
  <si>
    <t>梁伟</t>
  </si>
  <si>
    <t>信息与计算科学</t>
  </si>
  <si>
    <t>胡仁骥</t>
  </si>
  <si>
    <t>工业工程</t>
  </si>
  <si>
    <t>杨中</t>
  </si>
  <si>
    <t>焊接技术与工程</t>
  </si>
  <si>
    <t>秀山县洪安镇人民政府综合管理2</t>
  </si>
  <si>
    <t>张琼</t>
  </si>
  <si>
    <t>翟芷旎</t>
  </si>
  <si>
    <t>黄梦瑶</t>
  </si>
  <si>
    <t>应用化学</t>
  </si>
  <si>
    <t>姚庭</t>
  </si>
  <si>
    <t>广播电视新闻学</t>
  </si>
  <si>
    <t>秀山县里仁镇人民政府综合管理1</t>
  </si>
  <si>
    <t>向旺</t>
  </si>
  <si>
    <t>人文地理与城乡规划</t>
  </si>
  <si>
    <t>涂聆轲</t>
  </si>
  <si>
    <t>敖耀然</t>
  </si>
  <si>
    <t>自动化</t>
  </si>
  <si>
    <t>秀山县里仁镇人民政府综合管理2</t>
  </si>
  <si>
    <t>吴佳丽</t>
  </si>
  <si>
    <t>谢晓华</t>
  </si>
  <si>
    <t>制药工程</t>
  </si>
  <si>
    <t>伍璐</t>
  </si>
  <si>
    <t>何锐</t>
  </si>
  <si>
    <t>应用统计学</t>
  </si>
  <si>
    <t xml:space="preserve">    主考官： 彭丹             监督员：刘黎云              计分员：伍宪梁</t>
  </si>
  <si>
    <t>笔试、面试和总成绩公布表（四组）</t>
  </si>
  <si>
    <t xml:space="preserve">    根据公告规定，组织开展了笔试、面试工作，并认真履行监督职责。现将报考秀山县兰桥镇人民政府、秀山县中平乡人民政府、秀山县大溪乡人民政府的22名面试人员的各项成绩公布如下：</t>
  </si>
  <si>
    <t>秀山县兰桥镇人民政府综合管理1</t>
  </si>
  <si>
    <t>白浩南</t>
  </si>
  <si>
    <t>资产评估</t>
  </si>
  <si>
    <t>刘学伟</t>
  </si>
  <si>
    <t>杨伟业</t>
  </si>
  <si>
    <t>金融学</t>
  </si>
  <si>
    <t>秀山县兰桥镇人民政府综合管理2</t>
  </si>
  <si>
    <t>冉菊英</t>
  </si>
  <si>
    <t>瞿贻丹</t>
  </si>
  <si>
    <t>国际经济与贸易</t>
  </si>
  <si>
    <t>吴鸿婧</t>
  </si>
  <si>
    <t>秀山县中平乡人民政府综合管理1</t>
  </si>
  <si>
    <t>肖鑫</t>
  </si>
  <si>
    <t>航海技术</t>
  </si>
  <si>
    <t>池小峰</t>
  </si>
  <si>
    <t>矿物加工工程</t>
  </si>
  <si>
    <t>赵夏雨</t>
  </si>
  <si>
    <t>朱小雨</t>
  </si>
  <si>
    <t>信息与通信工程</t>
  </si>
  <si>
    <t>陈通</t>
  </si>
  <si>
    <t>工商管理</t>
  </si>
  <si>
    <t>冉索宇</t>
  </si>
  <si>
    <t>化学工程</t>
  </si>
  <si>
    <t>秀山县中平乡人民政府综合管理2</t>
  </si>
  <si>
    <t>冉迎兰</t>
  </si>
  <si>
    <t>行政管理</t>
  </si>
  <si>
    <t>杨淑君</t>
  </si>
  <si>
    <t>经济学</t>
  </si>
  <si>
    <t>刘文力</t>
  </si>
  <si>
    <t>法律事务</t>
  </si>
  <si>
    <t>冯娇</t>
  </si>
  <si>
    <t>护理</t>
  </si>
  <si>
    <t>秀山县大溪乡人民政府综合管理1</t>
  </si>
  <si>
    <t>罗军贺</t>
  </si>
  <si>
    <t>材料成型及控制工程</t>
  </si>
  <si>
    <t>田健民</t>
  </si>
  <si>
    <t>樊禄洲</t>
  </si>
  <si>
    <t>测控技术与仪器</t>
  </si>
  <si>
    <t>秀山县大溪乡人民政府综合管理2</t>
  </si>
  <si>
    <t>刘晓洁</t>
  </si>
  <si>
    <t>杨祎伊</t>
  </si>
  <si>
    <t>视觉传达设计</t>
  </si>
  <si>
    <t>石敏</t>
  </si>
  <si>
    <t>会计电算化</t>
  </si>
  <si>
    <t xml:space="preserve">    主考官： 盘其利           监督员：      唐林        计分员：黄前勋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</si>
</sst>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40" applyFont="1" applyAlignment="1">
      <alignment horizontal="center" vertical="center"/>
      <protection/>
    </xf>
    <xf numFmtId="0" fontId="0" fillId="0" borderId="0" xfId="40">
      <alignment vertical="center"/>
      <protection/>
    </xf>
    <xf numFmtId="0" fontId="3" fillId="0" borderId="12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4" xfId="40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176" fontId="4" fillId="0" borderId="11" xfId="40" applyNumberFormat="1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176" fontId="4" fillId="0" borderId="11" xfId="40" applyNumberFormat="1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/>
      <protection/>
    </xf>
    <xf numFmtId="0" fontId="6" fillId="0" borderId="13" xfId="40" applyFont="1" applyBorder="1" applyAlignment="1">
      <alignment vertical="center" wrapText="1"/>
      <protection/>
    </xf>
    <xf numFmtId="0" fontId="3" fillId="0" borderId="0" xfId="40" applyFont="1" applyBorder="1" applyAlignment="1">
      <alignment vertical="center" wrapText="1"/>
      <protection/>
    </xf>
    <xf numFmtId="0" fontId="0" fillId="0" borderId="0" xfId="40" applyFont="1" applyAlignment="1">
      <alignment horizontal="right"/>
      <protection/>
    </xf>
    <xf numFmtId="31" fontId="3" fillId="0" borderId="0" xfId="40" applyNumberFormat="1" applyFont="1" applyBorder="1" applyAlignment="1">
      <alignment horizontal="right" wrapText="1"/>
      <protection/>
    </xf>
    <xf numFmtId="0" fontId="3" fillId="0" borderId="0" xfId="40" applyFont="1" applyBorder="1" applyAlignment="1">
      <alignment horizontal="right" wrapText="1"/>
      <protection/>
    </xf>
    <xf numFmtId="0" fontId="0" fillId="0" borderId="0" xfId="40" applyAlignment="1">
      <alignment horizontal="right"/>
      <protection/>
    </xf>
    <xf numFmtId="0" fontId="0" fillId="0" borderId="10" xfId="40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  <xf numFmtId="176" fontId="0" fillId="0" borderId="11" xfId="40" applyNumberFormat="1" applyFont="1" applyBorder="1" applyAlignment="1">
      <alignment horizontal="center" vertical="center" wrapText="1"/>
      <protection/>
    </xf>
    <xf numFmtId="177" fontId="0" fillId="0" borderId="11" xfId="40" applyNumberFormat="1" applyFont="1" applyBorder="1" applyAlignment="1">
      <alignment horizontal="center" vertical="center" wrapText="1"/>
      <protection/>
    </xf>
    <xf numFmtId="176" fontId="0" fillId="0" borderId="11" xfId="40" applyNumberFormat="1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5" xfId="40" applyBorder="1" applyAlignment="1">
      <alignment horizontal="center" vertical="center" wrapText="1"/>
      <protection/>
    </xf>
    <xf numFmtId="31" fontId="3" fillId="0" borderId="0" xfId="40" applyNumberFormat="1" applyFont="1" applyBorder="1" applyAlignment="1">
      <alignment horizontal="center" wrapText="1"/>
      <protection/>
    </xf>
    <xf numFmtId="0" fontId="3" fillId="0" borderId="0" xfId="40" applyFont="1" applyBorder="1" applyAlignment="1">
      <alignment horizontal="center" wrapText="1"/>
      <protection/>
    </xf>
    <xf numFmtId="0" fontId="27" fillId="0" borderId="0" xfId="40" applyFont="1">
      <alignment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12289;&#38754;&#35797;&#21644;&#24635;&#25104;&#32489;&#20844;&#24067;&#34920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12289;&#38754;&#35797;&#21644;&#24635;&#25104;&#32489;&#20844;&#24067;&#34920;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12289;&#38754;&#35797;&#21644;&#24635;&#25104;&#32489;&#20844;&#24067;&#3492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二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三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四组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B35" sqref="B35"/>
    </sheetView>
  </sheetViews>
  <sheetFormatPr defaultColWidth="8.75390625" defaultRowHeight="14.25"/>
  <cols>
    <col min="1" max="1" width="16.875" style="0" customWidth="1"/>
    <col min="2" max="2" width="10.375" style="0" customWidth="1"/>
    <col min="3" max="3" width="15.875" style="0" customWidth="1"/>
    <col min="4" max="4" width="8.75390625" style="0" customWidth="1"/>
    <col min="5" max="5" width="8.375" style="0" customWidth="1"/>
    <col min="6" max="6" width="8.125" style="0" customWidth="1"/>
    <col min="7" max="7" width="8.00390625" style="0" customWidth="1"/>
    <col min="8" max="8" width="7.125" style="0" customWidth="1"/>
    <col min="9" max="9" width="5.875" style="0" customWidth="1"/>
  </cols>
  <sheetData>
    <row r="1" spans="1:9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21.75" customHeight="1">
      <c r="A3" s="12" t="s">
        <v>2</v>
      </c>
      <c r="B3" s="22" t="s">
        <v>3</v>
      </c>
      <c r="C3" s="23" t="s">
        <v>4</v>
      </c>
      <c r="D3" s="12" t="s">
        <v>5</v>
      </c>
      <c r="E3" s="12"/>
      <c r="F3" s="12" t="s">
        <v>6</v>
      </c>
      <c r="G3" s="12"/>
      <c r="H3" s="12" t="s">
        <v>7</v>
      </c>
      <c r="I3" s="22" t="s">
        <v>8</v>
      </c>
    </row>
    <row r="4" spans="1:9" ht="21.75" customHeight="1">
      <c r="A4" s="12"/>
      <c r="B4" s="12"/>
      <c r="C4" s="24"/>
      <c r="D4" s="2" t="s">
        <v>9</v>
      </c>
      <c r="E4" s="2" t="s">
        <v>10</v>
      </c>
      <c r="F4" s="2" t="s">
        <v>9</v>
      </c>
      <c r="G4" s="2" t="s">
        <v>10</v>
      </c>
      <c r="H4" s="12"/>
      <c r="I4" s="12"/>
    </row>
    <row r="5" spans="1:9" ht="21.75" customHeight="1">
      <c r="A5" s="17" t="s">
        <v>11</v>
      </c>
      <c r="B5" s="3" t="s">
        <v>12</v>
      </c>
      <c r="C5" s="4" t="s">
        <v>13</v>
      </c>
      <c r="D5" s="4">
        <v>67.15</v>
      </c>
      <c r="E5" s="5">
        <f aca="true" t="shared" si="0" ref="E5:E10">D5*0.6</f>
        <v>40.29</v>
      </c>
      <c r="F5" s="5">
        <v>65.2</v>
      </c>
      <c r="G5" s="5">
        <f aca="true" t="shared" si="1" ref="G5:G29">F5*0.4</f>
        <v>26.080000000000002</v>
      </c>
      <c r="H5" s="6">
        <f aca="true" t="shared" si="2" ref="H5:H29">E5+G5</f>
        <v>66.37</v>
      </c>
      <c r="I5" s="9">
        <v>6</v>
      </c>
    </row>
    <row r="6" spans="1:9" ht="21.75" customHeight="1">
      <c r="A6" s="17"/>
      <c r="B6" s="3" t="s">
        <v>14</v>
      </c>
      <c r="C6" s="4" t="s">
        <v>15</v>
      </c>
      <c r="D6" s="4">
        <v>65.8</v>
      </c>
      <c r="E6" s="5">
        <f t="shared" si="0"/>
        <v>39.48</v>
      </c>
      <c r="F6" s="5">
        <v>70.4</v>
      </c>
      <c r="G6" s="5">
        <f t="shared" si="1"/>
        <v>28.160000000000004</v>
      </c>
      <c r="H6" s="6">
        <f t="shared" si="2"/>
        <v>67.64</v>
      </c>
      <c r="I6" s="9">
        <v>4</v>
      </c>
    </row>
    <row r="7" spans="1:9" ht="21.75" customHeight="1">
      <c r="A7" s="17"/>
      <c r="B7" s="3" t="s">
        <v>16</v>
      </c>
      <c r="C7" s="4" t="s">
        <v>17</v>
      </c>
      <c r="D7" s="4">
        <v>65.2</v>
      </c>
      <c r="E7" s="5">
        <f t="shared" si="0"/>
        <v>39.12</v>
      </c>
      <c r="F7" s="5">
        <v>74.7</v>
      </c>
      <c r="G7" s="5">
        <f t="shared" si="1"/>
        <v>29.880000000000003</v>
      </c>
      <c r="H7" s="6">
        <f t="shared" si="2"/>
        <v>69</v>
      </c>
      <c r="I7" s="9">
        <v>2</v>
      </c>
    </row>
    <row r="8" spans="1:9" ht="21.75" customHeight="1">
      <c r="A8" s="17"/>
      <c r="B8" s="3" t="s">
        <v>18</v>
      </c>
      <c r="C8" s="4" t="s">
        <v>19</v>
      </c>
      <c r="D8" s="4">
        <v>64.05</v>
      </c>
      <c r="E8" s="5">
        <f t="shared" si="0"/>
        <v>38.43</v>
      </c>
      <c r="F8" s="5">
        <v>74</v>
      </c>
      <c r="G8" s="5">
        <f t="shared" si="1"/>
        <v>29.6</v>
      </c>
      <c r="H8" s="6">
        <f t="shared" si="2"/>
        <v>68.03</v>
      </c>
      <c r="I8" s="9">
        <v>3</v>
      </c>
    </row>
    <row r="9" spans="1:9" ht="21.75" customHeight="1">
      <c r="A9" s="17"/>
      <c r="B9" s="3" t="s">
        <v>20</v>
      </c>
      <c r="C9" s="4" t="s">
        <v>21</v>
      </c>
      <c r="D9" s="4">
        <v>63.7</v>
      </c>
      <c r="E9" s="5">
        <f t="shared" si="0"/>
        <v>38.22</v>
      </c>
      <c r="F9" s="5">
        <v>79.8</v>
      </c>
      <c r="G9" s="5">
        <f t="shared" si="1"/>
        <v>31.92</v>
      </c>
      <c r="H9" s="6">
        <f t="shared" si="2"/>
        <v>70.14</v>
      </c>
      <c r="I9" s="9">
        <v>1</v>
      </c>
    </row>
    <row r="10" spans="1:9" ht="21.75" customHeight="1">
      <c r="A10" s="17"/>
      <c r="B10" s="3" t="s">
        <v>22</v>
      </c>
      <c r="C10" s="4" t="s">
        <v>23</v>
      </c>
      <c r="D10" s="4">
        <v>63.6</v>
      </c>
      <c r="E10" s="5">
        <f t="shared" si="0"/>
        <v>38.16</v>
      </c>
      <c r="F10" s="5">
        <v>71</v>
      </c>
      <c r="G10" s="5">
        <f t="shared" si="1"/>
        <v>28.400000000000002</v>
      </c>
      <c r="H10" s="6">
        <f t="shared" si="2"/>
        <v>66.56</v>
      </c>
      <c r="I10" s="9">
        <v>5</v>
      </c>
    </row>
    <row r="11" spans="1:9" ht="21.75" customHeight="1">
      <c r="A11" s="18" t="s">
        <v>24</v>
      </c>
      <c r="B11" s="3" t="s">
        <v>25</v>
      </c>
      <c r="C11" s="4" t="s">
        <v>26</v>
      </c>
      <c r="D11" s="3">
        <v>126</v>
      </c>
      <c r="E11" s="5">
        <f>D11/2*0.6</f>
        <v>37.8</v>
      </c>
      <c r="F11" s="5">
        <v>77</v>
      </c>
      <c r="G11" s="5">
        <f t="shared" si="1"/>
        <v>30.8</v>
      </c>
      <c r="H11" s="6">
        <f t="shared" si="2"/>
        <v>68.6</v>
      </c>
      <c r="I11" s="9">
        <v>1</v>
      </c>
    </row>
    <row r="12" spans="1:9" ht="21.75" customHeight="1">
      <c r="A12" s="19"/>
      <c r="B12" s="3" t="s">
        <v>27</v>
      </c>
      <c r="C12" s="4" t="s">
        <v>28</v>
      </c>
      <c r="D12" s="3">
        <v>122.5</v>
      </c>
      <c r="E12" s="5">
        <f aca="true" t="shared" si="3" ref="E12:E29">D12/2*0.6</f>
        <v>36.75</v>
      </c>
      <c r="F12" s="5">
        <v>72</v>
      </c>
      <c r="G12" s="5">
        <f t="shared" si="1"/>
        <v>28.8</v>
      </c>
      <c r="H12" s="6">
        <f t="shared" si="2"/>
        <v>65.55</v>
      </c>
      <c r="I12" s="9">
        <v>3</v>
      </c>
    </row>
    <row r="13" spans="1:9" ht="21.75" customHeight="1">
      <c r="A13" s="20"/>
      <c r="B13" s="3" t="s">
        <v>29</v>
      </c>
      <c r="C13" s="4" t="s">
        <v>28</v>
      </c>
      <c r="D13" s="3">
        <v>119.5</v>
      </c>
      <c r="E13" s="5">
        <f t="shared" si="3"/>
        <v>35.85</v>
      </c>
      <c r="F13" s="5">
        <v>76.2</v>
      </c>
      <c r="G13" s="5">
        <f t="shared" si="1"/>
        <v>30.480000000000004</v>
      </c>
      <c r="H13" s="6">
        <f t="shared" si="2"/>
        <v>66.33000000000001</v>
      </c>
      <c r="I13" s="9">
        <v>2</v>
      </c>
    </row>
    <row r="14" spans="1:9" ht="21.75" customHeight="1">
      <c r="A14" s="18" t="s">
        <v>30</v>
      </c>
      <c r="B14" s="3" t="s">
        <v>31</v>
      </c>
      <c r="C14" s="4" t="s">
        <v>32</v>
      </c>
      <c r="D14" s="3">
        <v>133.5</v>
      </c>
      <c r="E14" s="5">
        <f t="shared" si="3"/>
        <v>40.05</v>
      </c>
      <c r="F14" s="5">
        <v>74.8</v>
      </c>
      <c r="G14" s="5">
        <f t="shared" si="1"/>
        <v>29.92</v>
      </c>
      <c r="H14" s="6">
        <f t="shared" si="2"/>
        <v>69.97</v>
      </c>
      <c r="I14" s="9">
        <v>1</v>
      </c>
    </row>
    <row r="15" spans="1:9" ht="21.75" customHeight="1">
      <c r="A15" s="19"/>
      <c r="B15" s="3" t="s">
        <v>33</v>
      </c>
      <c r="C15" s="4" t="s">
        <v>34</v>
      </c>
      <c r="D15" s="3">
        <v>131.5</v>
      </c>
      <c r="E15" s="5">
        <f t="shared" si="3"/>
        <v>39.449999999999996</v>
      </c>
      <c r="F15" s="5">
        <v>72</v>
      </c>
      <c r="G15" s="5">
        <f t="shared" si="1"/>
        <v>28.8</v>
      </c>
      <c r="H15" s="6">
        <f t="shared" si="2"/>
        <v>68.25</v>
      </c>
      <c r="I15" s="9">
        <v>2</v>
      </c>
    </row>
    <row r="16" spans="1:9" ht="21.75" customHeight="1">
      <c r="A16" s="19"/>
      <c r="B16" s="3" t="s">
        <v>35</v>
      </c>
      <c r="C16" s="4" t="s">
        <v>36</v>
      </c>
      <c r="D16" s="3">
        <v>129</v>
      </c>
      <c r="E16" s="5">
        <f t="shared" si="3"/>
        <v>38.699999999999996</v>
      </c>
      <c r="F16" s="5">
        <v>68.4</v>
      </c>
      <c r="G16" s="5">
        <f t="shared" si="1"/>
        <v>27.360000000000003</v>
      </c>
      <c r="H16" s="6">
        <f t="shared" si="2"/>
        <v>66.06</v>
      </c>
      <c r="I16" s="9">
        <v>3</v>
      </c>
    </row>
    <row r="17" spans="1:9" ht="21.75" customHeight="1">
      <c r="A17" s="21" t="s">
        <v>37</v>
      </c>
      <c r="B17" s="3" t="s">
        <v>38</v>
      </c>
      <c r="C17" s="4" t="s">
        <v>17</v>
      </c>
      <c r="D17" s="3">
        <v>132</v>
      </c>
      <c r="E17" s="5">
        <f t="shared" si="3"/>
        <v>39.6</v>
      </c>
      <c r="F17" s="5">
        <v>67.2</v>
      </c>
      <c r="G17" s="5">
        <f t="shared" si="1"/>
        <v>26.880000000000003</v>
      </c>
      <c r="H17" s="6">
        <f t="shared" si="2"/>
        <v>66.48</v>
      </c>
      <c r="I17" s="9">
        <v>5</v>
      </c>
    </row>
    <row r="18" spans="1:9" ht="21.75" customHeight="1">
      <c r="A18" s="19"/>
      <c r="B18" s="3" t="s">
        <v>39</v>
      </c>
      <c r="C18" s="4" t="s">
        <v>17</v>
      </c>
      <c r="D18" s="3">
        <v>131.5</v>
      </c>
      <c r="E18" s="5">
        <f t="shared" si="3"/>
        <v>39.449999999999996</v>
      </c>
      <c r="F18" s="5">
        <v>76</v>
      </c>
      <c r="G18" s="5">
        <f t="shared" si="1"/>
        <v>30.400000000000002</v>
      </c>
      <c r="H18" s="6">
        <f t="shared" si="2"/>
        <v>69.85</v>
      </c>
      <c r="I18" s="9">
        <v>1</v>
      </c>
    </row>
    <row r="19" spans="1:9" ht="21.75" customHeight="1">
      <c r="A19" s="19"/>
      <c r="B19" s="3" t="s">
        <v>40</v>
      </c>
      <c r="C19" s="4" t="s">
        <v>17</v>
      </c>
      <c r="D19" s="3">
        <v>129.5</v>
      </c>
      <c r="E19" s="5">
        <f t="shared" si="3"/>
        <v>38.85</v>
      </c>
      <c r="F19" s="5">
        <v>72.6</v>
      </c>
      <c r="G19" s="5">
        <f t="shared" si="1"/>
        <v>29.04</v>
      </c>
      <c r="H19" s="6">
        <f t="shared" si="2"/>
        <v>67.89</v>
      </c>
      <c r="I19" s="9">
        <v>2</v>
      </c>
    </row>
    <row r="20" spans="1:9" ht="21.75" customHeight="1">
      <c r="A20" s="19"/>
      <c r="B20" s="3" t="s">
        <v>41</v>
      </c>
      <c r="C20" s="4" t="s">
        <v>17</v>
      </c>
      <c r="D20" s="3">
        <v>128.5</v>
      </c>
      <c r="E20" s="5">
        <f t="shared" si="3"/>
        <v>38.55</v>
      </c>
      <c r="F20" s="5">
        <v>71</v>
      </c>
      <c r="G20" s="5">
        <f t="shared" si="1"/>
        <v>28.400000000000002</v>
      </c>
      <c r="H20" s="6">
        <f t="shared" si="2"/>
        <v>66.95</v>
      </c>
      <c r="I20" s="9">
        <v>4</v>
      </c>
    </row>
    <row r="21" spans="1:9" ht="21.75" customHeight="1">
      <c r="A21" s="19"/>
      <c r="B21" s="3" t="s">
        <v>42</v>
      </c>
      <c r="C21" s="4" t="s">
        <v>17</v>
      </c>
      <c r="D21" s="3">
        <v>125</v>
      </c>
      <c r="E21" s="5">
        <f t="shared" si="3"/>
        <v>37.5</v>
      </c>
      <c r="F21" s="5">
        <v>58.8</v>
      </c>
      <c r="G21" s="5">
        <f t="shared" si="1"/>
        <v>23.52</v>
      </c>
      <c r="H21" s="6">
        <f t="shared" si="2"/>
        <v>61.019999999999996</v>
      </c>
      <c r="I21" s="9">
        <v>6</v>
      </c>
    </row>
    <row r="22" spans="1:9" ht="21.75" customHeight="1">
      <c r="A22" s="20"/>
      <c r="B22" s="3" t="s">
        <v>43</v>
      </c>
      <c r="C22" s="4" t="s">
        <v>17</v>
      </c>
      <c r="D22" s="3">
        <v>124.5</v>
      </c>
      <c r="E22" s="5">
        <f t="shared" si="3"/>
        <v>37.35</v>
      </c>
      <c r="F22" s="5">
        <v>74.6</v>
      </c>
      <c r="G22" s="5">
        <f t="shared" si="1"/>
        <v>29.84</v>
      </c>
      <c r="H22" s="6">
        <f t="shared" si="2"/>
        <v>67.19</v>
      </c>
      <c r="I22" s="9">
        <v>3</v>
      </c>
    </row>
    <row r="23" spans="1:9" ht="21.75" customHeight="1">
      <c r="A23" s="19" t="s">
        <v>44</v>
      </c>
      <c r="B23" s="7" t="s">
        <v>45</v>
      </c>
      <c r="C23" s="4" t="s">
        <v>46</v>
      </c>
      <c r="D23" s="7">
        <v>134.5</v>
      </c>
      <c r="E23" s="5">
        <f t="shared" si="3"/>
        <v>40.35</v>
      </c>
      <c r="F23" s="5">
        <v>69.4</v>
      </c>
      <c r="G23" s="5">
        <f t="shared" si="1"/>
        <v>27.760000000000005</v>
      </c>
      <c r="H23" s="6">
        <f t="shared" si="2"/>
        <v>68.11000000000001</v>
      </c>
      <c r="I23" s="9">
        <v>2</v>
      </c>
    </row>
    <row r="24" spans="1:9" ht="21.75" customHeight="1">
      <c r="A24" s="19"/>
      <c r="B24" s="7" t="s">
        <v>47</v>
      </c>
      <c r="C24" s="4" t="s">
        <v>48</v>
      </c>
      <c r="D24" s="7">
        <v>133.5</v>
      </c>
      <c r="E24" s="5">
        <f t="shared" si="3"/>
        <v>40.05</v>
      </c>
      <c r="F24" s="5">
        <v>80</v>
      </c>
      <c r="G24" s="5">
        <f t="shared" si="1"/>
        <v>32</v>
      </c>
      <c r="H24" s="6">
        <f t="shared" si="2"/>
        <v>72.05</v>
      </c>
      <c r="I24" s="9">
        <v>1</v>
      </c>
    </row>
    <row r="25" spans="1:9" ht="21.75" customHeight="1">
      <c r="A25" s="19"/>
      <c r="B25" s="7" t="s">
        <v>49</v>
      </c>
      <c r="C25" s="4" t="s">
        <v>50</v>
      </c>
      <c r="D25" s="7">
        <v>125.5</v>
      </c>
      <c r="E25" s="5">
        <f t="shared" si="3"/>
        <v>37.65</v>
      </c>
      <c r="F25" s="5">
        <v>70.8</v>
      </c>
      <c r="G25" s="5">
        <f t="shared" si="1"/>
        <v>28.32</v>
      </c>
      <c r="H25" s="6">
        <f t="shared" si="2"/>
        <v>65.97</v>
      </c>
      <c r="I25" s="9">
        <v>3</v>
      </c>
    </row>
    <row r="26" spans="1:9" ht="21.75" customHeight="1">
      <c r="A26" s="18" t="s">
        <v>51</v>
      </c>
      <c r="B26" s="7" t="s">
        <v>52</v>
      </c>
      <c r="C26" s="4" t="s">
        <v>32</v>
      </c>
      <c r="D26" s="7">
        <v>135.5</v>
      </c>
      <c r="E26" s="5">
        <f t="shared" si="3"/>
        <v>40.65</v>
      </c>
      <c r="F26" s="5">
        <v>73.8</v>
      </c>
      <c r="G26" s="5">
        <f t="shared" si="1"/>
        <v>29.52</v>
      </c>
      <c r="H26" s="6">
        <f t="shared" si="2"/>
        <v>70.17</v>
      </c>
      <c r="I26" s="9">
        <v>1</v>
      </c>
    </row>
    <row r="27" spans="1:9" ht="21.75" customHeight="1">
      <c r="A27" s="19"/>
      <c r="B27" s="7" t="s">
        <v>53</v>
      </c>
      <c r="C27" s="4" t="s">
        <v>54</v>
      </c>
      <c r="D27" s="7">
        <v>129</v>
      </c>
      <c r="E27" s="5">
        <f t="shared" si="3"/>
        <v>38.699999999999996</v>
      </c>
      <c r="F27" s="5">
        <v>73.6</v>
      </c>
      <c r="G27" s="5">
        <f t="shared" si="1"/>
        <v>29.439999999999998</v>
      </c>
      <c r="H27" s="6">
        <f t="shared" si="2"/>
        <v>68.13999999999999</v>
      </c>
      <c r="I27" s="9">
        <v>2</v>
      </c>
    </row>
    <row r="28" spans="1:9" ht="21.75" customHeight="1">
      <c r="A28" s="19"/>
      <c r="B28" s="7" t="s">
        <v>55</v>
      </c>
      <c r="C28" s="4" t="s">
        <v>56</v>
      </c>
      <c r="D28" s="7">
        <v>126.5</v>
      </c>
      <c r="E28" s="5">
        <f t="shared" si="3"/>
        <v>37.949999999999996</v>
      </c>
      <c r="F28" s="5">
        <v>68.4</v>
      </c>
      <c r="G28" s="5">
        <f t="shared" si="1"/>
        <v>27.360000000000003</v>
      </c>
      <c r="H28" s="6">
        <f t="shared" si="2"/>
        <v>65.31</v>
      </c>
      <c r="I28" s="9">
        <v>3</v>
      </c>
    </row>
    <row r="29" spans="1:9" ht="21.75" customHeight="1">
      <c r="A29" s="19"/>
      <c r="B29" s="7" t="s">
        <v>57</v>
      </c>
      <c r="C29" s="4" t="s">
        <v>46</v>
      </c>
      <c r="D29" s="7">
        <v>126.5</v>
      </c>
      <c r="E29" s="5">
        <f t="shared" si="3"/>
        <v>37.949999999999996</v>
      </c>
      <c r="F29" s="5">
        <v>68</v>
      </c>
      <c r="G29" s="5">
        <f t="shared" si="1"/>
        <v>27.200000000000003</v>
      </c>
      <c r="H29" s="6">
        <f t="shared" si="2"/>
        <v>65.15</v>
      </c>
      <c r="I29" s="9">
        <v>4</v>
      </c>
    </row>
    <row r="30" spans="1:9" ht="60.75" customHeight="1">
      <c r="A30" s="13" t="s">
        <v>58</v>
      </c>
      <c r="B30" s="13"/>
      <c r="C30" s="13"/>
      <c r="D30" s="13"/>
      <c r="E30" s="13"/>
      <c r="F30" s="13"/>
      <c r="G30" s="13"/>
      <c r="H30" s="13"/>
      <c r="I30" s="13"/>
    </row>
    <row r="31" spans="1:9" ht="18" customHeight="1">
      <c r="A31" s="14" t="s">
        <v>59</v>
      </c>
      <c r="B31" s="14"/>
      <c r="C31" s="14"/>
      <c r="D31" s="14"/>
      <c r="E31" s="14"/>
      <c r="F31" s="14"/>
      <c r="G31" s="14"/>
      <c r="H31" s="14"/>
      <c r="I31" s="14"/>
    </row>
    <row r="32" spans="1:9" s="1" customFormat="1" ht="12.75" customHeight="1">
      <c r="A32" s="8"/>
      <c r="B32" s="8"/>
      <c r="C32" s="8"/>
      <c r="D32" s="8"/>
      <c r="E32" s="8"/>
      <c r="F32" s="15">
        <v>43617</v>
      </c>
      <c r="G32" s="16"/>
      <c r="H32" s="16"/>
      <c r="I32" s="16"/>
    </row>
  </sheetData>
  <sheetProtection/>
  <mergeCells count="18">
    <mergeCell ref="F32:I32"/>
    <mergeCell ref="A3:A4"/>
    <mergeCell ref="A5:A10"/>
    <mergeCell ref="A11:A13"/>
    <mergeCell ref="A14:A16"/>
    <mergeCell ref="A17:A22"/>
    <mergeCell ref="A23:A25"/>
    <mergeCell ref="A26:A29"/>
    <mergeCell ref="B3:B4"/>
    <mergeCell ref="C3:C4"/>
    <mergeCell ref="A1:I1"/>
    <mergeCell ref="A2:I2"/>
    <mergeCell ref="D3:E3"/>
    <mergeCell ref="F3:G3"/>
    <mergeCell ref="A30:I30"/>
    <mergeCell ref="A31:I31"/>
    <mergeCell ref="H3:H4"/>
    <mergeCell ref="I3:I4"/>
  </mergeCells>
  <printOptions horizontalCentered="1"/>
  <pageMargins left="0.5511811023622047" right="0.15748031496062992" top="0.393700787401574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29"/>
  <sheetViews>
    <sheetView zoomScalePageLayoutView="0" workbookViewId="0" topLeftCell="A1">
      <selection activeCell="D36" sqref="D36"/>
    </sheetView>
  </sheetViews>
  <sheetFormatPr defaultColWidth="8.75390625" defaultRowHeight="14.25"/>
  <cols>
    <col min="1" max="1" width="16.875" style="26" customWidth="1"/>
    <col min="2" max="2" width="8.625" style="26" customWidth="1"/>
    <col min="3" max="3" width="20.375" style="26" customWidth="1"/>
    <col min="4" max="4" width="7.50390625" style="26" customWidth="1"/>
    <col min="5" max="6" width="7.00390625" style="26" customWidth="1"/>
    <col min="7" max="8" width="7.125" style="26" customWidth="1"/>
    <col min="9" max="9" width="5.875" style="26" customWidth="1"/>
    <col min="10" max="16384" width="8.75390625" style="26" customWidth="1"/>
  </cols>
  <sheetData>
    <row r="1" spans="1:9" ht="24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</row>
    <row r="2" spans="1:9" ht="52.5" customHeight="1">
      <c r="A2" s="27" t="s">
        <v>61</v>
      </c>
      <c r="B2" s="27"/>
      <c r="C2" s="27"/>
      <c r="D2" s="27"/>
      <c r="E2" s="27"/>
      <c r="F2" s="27"/>
      <c r="G2" s="27"/>
      <c r="H2" s="27"/>
      <c r="I2" s="27"/>
    </row>
    <row r="3" spans="1:9" ht="21.75" customHeight="1">
      <c r="A3" s="28" t="s">
        <v>2</v>
      </c>
      <c r="B3" s="29" t="s">
        <v>3</v>
      </c>
      <c r="C3" s="30" t="s">
        <v>4</v>
      </c>
      <c r="D3" s="28" t="s">
        <v>5</v>
      </c>
      <c r="E3" s="28"/>
      <c r="F3" s="28" t="s">
        <v>6</v>
      </c>
      <c r="G3" s="28"/>
      <c r="H3" s="28" t="s">
        <v>7</v>
      </c>
      <c r="I3" s="29" t="s">
        <v>8</v>
      </c>
    </row>
    <row r="4" spans="1:9" ht="21.75" customHeight="1">
      <c r="A4" s="28"/>
      <c r="B4" s="28"/>
      <c r="C4" s="31"/>
      <c r="D4" s="32" t="s">
        <v>9</v>
      </c>
      <c r="E4" s="32" t="s">
        <v>10</v>
      </c>
      <c r="F4" s="32" t="s">
        <v>9</v>
      </c>
      <c r="G4" s="32" t="s">
        <v>10</v>
      </c>
      <c r="H4" s="28"/>
      <c r="I4" s="28"/>
    </row>
    <row r="5" spans="1:9" ht="26.25" customHeight="1">
      <c r="A5" s="33" t="s">
        <v>62</v>
      </c>
      <c r="B5" s="34" t="s">
        <v>63</v>
      </c>
      <c r="C5" s="35" t="s">
        <v>64</v>
      </c>
      <c r="D5" s="34">
        <v>134</v>
      </c>
      <c r="E5" s="36">
        <f>D5/2*0.6</f>
        <v>40.199999999999996</v>
      </c>
      <c r="F5" s="37">
        <v>83.6</v>
      </c>
      <c r="G5" s="36">
        <f>F5*0.4</f>
        <v>33.44</v>
      </c>
      <c r="H5" s="38">
        <f>E5+G5</f>
        <v>73.63999999999999</v>
      </c>
      <c r="I5" s="39">
        <v>2</v>
      </c>
    </row>
    <row r="6" spans="1:11" ht="26.25" customHeight="1">
      <c r="A6" s="33"/>
      <c r="B6" s="34" t="s">
        <v>65</v>
      </c>
      <c r="C6" s="35" t="s">
        <v>66</v>
      </c>
      <c r="D6" s="34">
        <v>133.5</v>
      </c>
      <c r="E6" s="36">
        <f aca="true" t="shared" si="0" ref="E6:E26">D6/2*0.6</f>
        <v>40.05</v>
      </c>
      <c r="F6" s="37">
        <v>86</v>
      </c>
      <c r="G6" s="36">
        <f aca="true" t="shared" si="1" ref="G6:G26">F6*0.4</f>
        <v>34.4</v>
      </c>
      <c r="H6" s="38">
        <f>E6+G6</f>
        <v>74.44999999999999</v>
      </c>
      <c r="I6" s="39">
        <v>1</v>
      </c>
      <c r="K6" s="26" t="s">
        <v>67</v>
      </c>
    </row>
    <row r="7" spans="1:9" ht="26.25" customHeight="1">
      <c r="A7" s="33"/>
      <c r="B7" s="34" t="s">
        <v>68</v>
      </c>
      <c r="C7" s="35" t="s">
        <v>69</v>
      </c>
      <c r="D7" s="34">
        <v>132.5</v>
      </c>
      <c r="E7" s="36">
        <f t="shared" si="0"/>
        <v>39.75</v>
      </c>
      <c r="F7" s="37">
        <v>78.8</v>
      </c>
      <c r="G7" s="36">
        <f t="shared" si="1"/>
        <v>31.52</v>
      </c>
      <c r="H7" s="38">
        <f aca="true" t="shared" si="2" ref="H7:H26">E7+G7</f>
        <v>71.27</v>
      </c>
      <c r="I7" s="39">
        <v>4</v>
      </c>
    </row>
    <row r="8" spans="1:9" ht="24.75" customHeight="1">
      <c r="A8" s="33"/>
      <c r="B8" s="34" t="s">
        <v>70</v>
      </c>
      <c r="C8" s="35" t="s">
        <v>69</v>
      </c>
      <c r="D8" s="34">
        <v>130</v>
      </c>
      <c r="E8" s="36">
        <f t="shared" si="0"/>
        <v>39</v>
      </c>
      <c r="F8" s="37">
        <v>84</v>
      </c>
      <c r="G8" s="36">
        <f t="shared" si="1"/>
        <v>33.6</v>
      </c>
      <c r="H8" s="38">
        <f t="shared" si="2"/>
        <v>72.6</v>
      </c>
      <c r="I8" s="39">
        <v>3</v>
      </c>
    </row>
    <row r="9" spans="1:9" ht="24.75" customHeight="1">
      <c r="A9" s="33"/>
      <c r="B9" s="34" t="s">
        <v>71</v>
      </c>
      <c r="C9" s="35" t="s">
        <v>72</v>
      </c>
      <c r="D9" s="34">
        <v>130</v>
      </c>
      <c r="E9" s="36">
        <f t="shared" si="0"/>
        <v>39</v>
      </c>
      <c r="F9" s="37">
        <v>80.4</v>
      </c>
      <c r="G9" s="36">
        <f t="shared" si="1"/>
        <v>32.160000000000004</v>
      </c>
      <c r="H9" s="38">
        <f t="shared" si="2"/>
        <v>71.16</v>
      </c>
      <c r="I9" s="39">
        <v>5</v>
      </c>
    </row>
    <row r="10" spans="1:9" ht="24.75" customHeight="1">
      <c r="A10" s="33"/>
      <c r="B10" s="34" t="s">
        <v>73</v>
      </c>
      <c r="C10" s="35" t="s">
        <v>74</v>
      </c>
      <c r="D10" s="34">
        <v>129</v>
      </c>
      <c r="E10" s="36">
        <f t="shared" si="0"/>
        <v>38.699999999999996</v>
      </c>
      <c r="F10" s="37">
        <v>76.4</v>
      </c>
      <c r="G10" s="36">
        <f t="shared" si="1"/>
        <v>30.560000000000002</v>
      </c>
      <c r="H10" s="38">
        <f t="shared" si="2"/>
        <v>69.25999999999999</v>
      </c>
      <c r="I10" s="39">
        <v>7</v>
      </c>
    </row>
    <row r="11" spans="1:9" ht="24.75" customHeight="1">
      <c r="A11" s="33"/>
      <c r="B11" s="34" t="s">
        <v>75</v>
      </c>
      <c r="C11" s="35" t="s">
        <v>76</v>
      </c>
      <c r="D11" s="34">
        <v>129</v>
      </c>
      <c r="E11" s="36">
        <f t="shared" si="0"/>
        <v>38.699999999999996</v>
      </c>
      <c r="F11" s="37">
        <v>78.38</v>
      </c>
      <c r="G11" s="36">
        <f t="shared" si="1"/>
        <v>31.352</v>
      </c>
      <c r="H11" s="38">
        <f t="shared" si="2"/>
        <v>70.05199999999999</v>
      </c>
      <c r="I11" s="39">
        <v>6</v>
      </c>
    </row>
    <row r="12" spans="1:9" ht="24.75" customHeight="1">
      <c r="A12" s="40" t="s">
        <v>77</v>
      </c>
      <c r="B12" s="34" t="s">
        <v>78</v>
      </c>
      <c r="C12" s="35" t="s">
        <v>79</v>
      </c>
      <c r="D12" s="34">
        <v>131.5</v>
      </c>
      <c r="E12" s="36">
        <f t="shared" si="0"/>
        <v>39.449999999999996</v>
      </c>
      <c r="F12" s="37" t="s">
        <v>80</v>
      </c>
      <c r="G12" s="36">
        <v>0</v>
      </c>
      <c r="H12" s="38">
        <f t="shared" si="2"/>
        <v>39.449999999999996</v>
      </c>
      <c r="I12" s="39">
        <v>3</v>
      </c>
    </row>
    <row r="13" spans="1:9" ht="24.75" customHeight="1">
      <c r="A13" s="41"/>
      <c r="B13" s="34" t="s">
        <v>81</v>
      </c>
      <c r="C13" s="35" t="s">
        <v>82</v>
      </c>
      <c r="D13" s="34">
        <v>127.5</v>
      </c>
      <c r="E13" s="36">
        <f t="shared" si="0"/>
        <v>38.25</v>
      </c>
      <c r="F13" s="37">
        <v>84.52</v>
      </c>
      <c r="G13" s="36">
        <f t="shared" si="1"/>
        <v>33.808</v>
      </c>
      <c r="H13" s="38">
        <f t="shared" si="2"/>
        <v>72.05799999999999</v>
      </c>
      <c r="I13" s="39">
        <v>1</v>
      </c>
    </row>
    <row r="14" spans="1:9" ht="24.75" customHeight="1">
      <c r="A14" s="42"/>
      <c r="B14" s="34" t="s">
        <v>83</v>
      </c>
      <c r="C14" s="35" t="s">
        <v>84</v>
      </c>
      <c r="D14" s="34">
        <v>127.5</v>
      </c>
      <c r="E14" s="36">
        <f t="shared" si="0"/>
        <v>38.25</v>
      </c>
      <c r="F14" s="37">
        <v>82.7</v>
      </c>
      <c r="G14" s="36">
        <f t="shared" si="1"/>
        <v>33.080000000000005</v>
      </c>
      <c r="H14" s="38">
        <f t="shared" si="2"/>
        <v>71.33000000000001</v>
      </c>
      <c r="I14" s="39">
        <v>2</v>
      </c>
    </row>
    <row r="15" spans="1:9" ht="24.75" customHeight="1">
      <c r="A15" s="40" t="s">
        <v>85</v>
      </c>
      <c r="B15" s="34" t="s">
        <v>86</v>
      </c>
      <c r="C15" s="35" t="s">
        <v>87</v>
      </c>
      <c r="D15" s="34">
        <v>133</v>
      </c>
      <c r="E15" s="36">
        <f t="shared" si="0"/>
        <v>39.9</v>
      </c>
      <c r="F15" s="37">
        <v>86.3</v>
      </c>
      <c r="G15" s="36">
        <f t="shared" si="1"/>
        <v>34.52</v>
      </c>
      <c r="H15" s="38">
        <f t="shared" si="2"/>
        <v>74.42</v>
      </c>
      <c r="I15" s="39">
        <v>1</v>
      </c>
    </row>
    <row r="16" spans="1:9" ht="24.75" customHeight="1">
      <c r="A16" s="41"/>
      <c r="B16" s="34" t="s">
        <v>88</v>
      </c>
      <c r="C16" s="35" t="s">
        <v>89</v>
      </c>
      <c r="D16" s="34">
        <v>132.5</v>
      </c>
      <c r="E16" s="36">
        <f t="shared" si="0"/>
        <v>39.75</v>
      </c>
      <c r="F16" s="37">
        <v>80.4</v>
      </c>
      <c r="G16" s="36">
        <f t="shared" si="1"/>
        <v>32.160000000000004</v>
      </c>
      <c r="H16" s="38">
        <f t="shared" si="2"/>
        <v>71.91</v>
      </c>
      <c r="I16" s="39">
        <v>2</v>
      </c>
    </row>
    <row r="17" spans="1:9" ht="24.75" customHeight="1">
      <c r="A17" s="41"/>
      <c r="B17" s="34" t="s">
        <v>90</v>
      </c>
      <c r="C17" s="35" t="s">
        <v>91</v>
      </c>
      <c r="D17" s="34">
        <v>132</v>
      </c>
      <c r="E17" s="36">
        <f t="shared" si="0"/>
        <v>39.6</v>
      </c>
      <c r="F17" s="37">
        <v>76</v>
      </c>
      <c r="G17" s="36">
        <f t="shared" si="1"/>
        <v>30.400000000000002</v>
      </c>
      <c r="H17" s="38">
        <f t="shared" si="2"/>
        <v>70</v>
      </c>
      <c r="I17" s="39">
        <v>3</v>
      </c>
    </row>
    <row r="18" spans="1:9" ht="24.75" customHeight="1">
      <c r="A18" s="43" t="s">
        <v>92</v>
      </c>
      <c r="B18" s="34" t="s">
        <v>93</v>
      </c>
      <c r="C18" s="35" t="s">
        <v>69</v>
      </c>
      <c r="D18" s="34">
        <v>138.5</v>
      </c>
      <c r="E18" s="36">
        <f t="shared" si="0"/>
        <v>41.55</v>
      </c>
      <c r="F18" s="37">
        <v>82.5</v>
      </c>
      <c r="G18" s="36">
        <f t="shared" si="1"/>
        <v>33</v>
      </c>
      <c r="H18" s="38">
        <f t="shared" si="2"/>
        <v>74.55</v>
      </c>
      <c r="I18" s="39">
        <v>1</v>
      </c>
    </row>
    <row r="19" spans="1:9" ht="24.75" customHeight="1">
      <c r="A19" s="43"/>
      <c r="B19" s="34" t="s">
        <v>94</v>
      </c>
      <c r="C19" s="35" t="s">
        <v>48</v>
      </c>
      <c r="D19" s="34">
        <v>133</v>
      </c>
      <c r="E19" s="36">
        <f t="shared" si="0"/>
        <v>39.9</v>
      </c>
      <c r="F19" s="37">
        <v>73.84</v>
      </c>
      <c r="G19" s="36">
        <f t="shared" si="1"/>
        <v>29.536</v>
      </c>
      <c r="H19" s="38">
        <f t="shared" si="2"/>
        <v>69.436</v>
      </c>
      <c r="I19" s="39">
        <v>3</v>
      </c>
    </row>
    <row r="20" spans="1:9" ht="24.75" customHeight="1">
      <c r="A20" s="43"/>
      <c r="B20" s="34" t="s">
        <v>95</v>
      </c>
      <c r="C20" s="35" t="s">
        <v>96</v>
      </c>
      <c r="D20" s="34">
        <v>130.5</v>
      </c>
      <c r="E20" s="36">
        <f t="shared" si="0"/>
        <v>39.15</v>
      </c>
      <c r="F20" s="37">
        <v>82.46</v>
      </c>
      <c r="G20" s="36">
        <f t="shared" si="1"/>
        <v>32.984</v>
      </c>
      <c r="H20" s="38">
        <f t="shared" si="2"/>
        <v>72.134</v>
      </c>
      <c r="I20" s="39">
        <v>2</v>
      </c>
    </row>
    <row r="21" spans="1:9" ht="24.75" customHeight="1">
      <c r="A21" s="41" t="s">
        <v>97</v>
      </c>
      <c r="B21" s="34" t="s">
        <v>98</v>
      </c>
      <c r="C21" s="35" t="s">
        <v>54</v>
      </c>
      <c r="D21" s="34">
        <v>131.5</v>
      </c>
      <c r="E21" s="36">
        <f t="shared" si="0"/>
        <v>39.449999999999996</v>
      </c>
      <c r="F21" s="37">
        <v>79.02</v>
      </c>
      <c r="G21" s="36">
        <f t="shared" si="1"/>
        <v>31.608</v>
      </c>
      <c r="H21" s="38">
        <f t="shared" si="2"/>
        <v>71.05799999999999</v>
      </c>
      <c r="I21" s="39">
        <v>2</v>
      </c>
    </row>
    <row r="22" spans="1:9" ht="24.75" customHeight="1">
      <c r="A22" s="41"/>
      <c r="B22" s="34" t="s">
        <v>99</v>
      </c>
      <c r="C22" s="35" t="s">
        <v>100</v>
      </c>
      <c r="D22" s="34">
        <v>130.5</v>
      </c>
      <c r="E22" s="36">
        <f t="shared" si="0"/>
        <v>39.15</v>
      </c>
      <c r="F22" s="37">
        <v>82.74</v>
      </c>
      <c r="G22" s="36">
        <f t="shared" si="1"/>
        <v>33.096</v>
      </c>
      <c r="H22" s="38">
        <f t="shared" si="2"/>
        <v>72.246</v>
      </c>
      <c r="I22" s="39">
        <v>1</v>
      </c>
    </row>
    <row r="23" spans="1:9" ht="24.75" customHeight="1">
      <c r="A23" s="41"/>
      <c r="B23" s="34" t="s">
        <v>101</v>
      </c>
      <c r="C23" s="35" t="s">
        <v>102</v>
      </c>
      <c r="D23" s="34">
        <v>130</v>
      </c>
      <c r="E23" s="36">
        <f t="shared" si="0"/>
        <v>39</v>
      </c>
      <c r="F23" s="37">
        <v>74.9</v>
      </c>
      <c r="G23" s="36">
        <f t="shared" si="1"/>
        <v>29.960000000000004</v>
      </c>
      <c r="H23" s="38">
        <f t="shared" si="2"/>
        <v>68.96000000000001</v>
      </c>
      <c r="I23" s="39">
        <v>3</v>
      </c>
    </row>
    <row r="24" spans="1:9" ht="24.75" customHeight="1">
      <c r="A24" s="40" t="s">
        <v>103</v>
      </c>
      <c r="B24" s="34" t="s">
        <v>104</v>
      </c>
      <c r="C24" s="35" t="s">
        <v>105</v>
      </c>
      <c r="D24" s="34">
        <v>140.5</v>
      </c>
      <c r="E24" s="36">
        <f t="shared" si="0"/>
        <v>42.15</v>
      </c>
      <c r="F24" s="37">
        <v>77.94</v>
      </c>
      <c r="G24" s="36">
        <f t="shared" si="1"/>
        <v>31.176000000000002</v>
      </c>
      <c r="H24" s="38">
        <f t="shared" si="2"/>
        <v>73.326</v>
      </c>
      <c r="I24" s="39">
        <v>1</v>
      </c>
    </row>
    <row r="25" spans="1:9" ht="24.75" customHeight="1">
      <c r="A25" s="41"/>
      <c r="B25" s="34" t="s">
        <v>106</v>
      </c>
      <c r="C25" s="35" t="s">
        <v>107</v>
      </c>
      <c r="D25" s="34">
        <v>137</v>
      </c>
      <c r="E25" s="36">
        <f t="shared" si="0"/>
        <v>41.1</v>
      </c>
      <c r="F25" s="37">
        <v>77.38</v>
      </c>
      <c r="G25" s="36">
        <f t="shared" si="1"/>
        <v>30.951999999999998</v>
      </c>
      <c r="H25" s="38">
        <f t="shared" si="2"/>
        <v>72.05199999999999</v>
      </c>
      <c r="I25" s="39">
        <v>2</v>
      </c>
    </row>
    <row r="26" spans="1:9" ht="24.75" customHeight="1">
      <c r="A26" s="41"/>
      <c r="B26" s="44" t="s">
        <v>108</v>
      </c>
      <c r="C26" s="35" t="s">
        <v>109</v>
      </c>
      <c r="D26" s="34">
        <v>131.5</v>
      </c>
      <c r="E26" s="36">
        <f t="shared" si="0"/>
        <v>39.449999999999996</v>
      </c>
      <c r="F26" s="37">
        <v>76.3</v>
      </c>
      <c r="G26" s="36">
        <f t="shared" si="1"/>
        <v>30.52</v>
      </c>
      <c r="H26" s="38">
        <f t="shared" si="2"/>
        <v>69.97</v>
      </c>
      <c r="I26" s="39">
        <v>3</v>
      </c>
    </row>
    <row r="27" spans="1:9" ht="33.75" customHeight="1">
      <c r="A27" s="45" t="s">
        <v>110</v>
      </c>
      <c r="B27" s="45"/>
      <c r="C27" s="45"/>
      <c r="D27" s="45"/>
      <c r="E27" s="45"/>
      <c r="F27" s="45"/>
      <c r="G27" s="45"/>
      <c r="H27" s="45"/>
      <c r="I27" s="45"/>
    </row>
    <row r="28" spans="1:9" ht="18" customHeight="1">
      <c r="A28" s="46" t="s">
        <v>111</v>
      </c>
      <c r="B28" s="46"/>
      <c r="C28" s="46"/>
      <c r="D28" s="46"/>
      <c r="E28" s="46"/>
      <c r="F28" s="46"/>
      <c r="G28" s="46"/>
      <c r="H28" s="46"/>
      <c r="I28" s="46"/>
    </row>
    <row r="29" spans="1:9" s="50" customFormat="1" ht="12.75" customHeight="1">
      <c r="A29" s="47"/>
      <c r="B29" s="47"/>
      <c r="C29" s="47"/>
      <c r="D29" s="47"/>
      <c r="E29" s="47"/>
      <c r="F29" s="48">
        <v>43617</v>
      </c>
      <c r="G29" s="49"/>
      <c r="H29" s="49"/>
      <c r="I29" s="49"/>
    </row>
  </sheetData>
  <sheetProtection/>
  <mergeCells count="18">
    <mergeCell ref="A27:I27"/>
    <mergeCell ref="A28:I28"/>
    <mergeCell ref="F29:I29"/>
    <mergeCell ref="A5:A11"/>
    <mergeCell ref="A12:A14"/>
    <mergeCell ref="A15:A17"/>
    <mergeCell ref="A18:A20"/>
    <mergeCell ref="A21:A23"/>
    <mergeCell ref="A24:A26"/>
    <mergeCell ref="A1:I1"/>
    <mergeCell ref="A2:I2"/>
    <mergeCell ref="A3:A4"/>
    <mergeCell ref="B3:B4"/>
    <mergeCell ref="C3:C4"/>
    <mergeCell ref="D3:E3"/>
    <mergeCell ref="F3:G3"/>
    <mergeCell ref="H3:H4"/>
    <mergeCell ref="I3:I4"/>
  </mergeCells>
  <printOptions horizontalCentered="1"/>
  <pageMargins left="0.5511811023622047" right="0.15748031496062992" top="0.3937007874015748" bottom="0.4724409448818898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2"/>
  <sheetViews>
    <sheetView zoomScalePageLayoutView="0" workbookViewId="0" topLeftCell="A1">
      <selection activeCell="L23" sqref="L23"/>
    </sheetView>
  </sheetViews>
  <sheetFormatPr defaultColWidth="8.75390625" defaultRowHeight="14.25"/>
  <cols>
    <col min="1" max="1" width="16.875" style="26" customWidth="1"/>
    <col min="2" max="2" width="9.125" style="26" customWidth="1"/>
    <col min="3" max="3" width="17.75390625" style="26" customWidth="1"/>
    <col min="4" max="4" width="8.00390625" style="26" customWidth="1"/>
    <col min="5" max="5" width="7.75390625" style="26" customWidth="1"/>
    <col min="6" max="6" width="7.375" style="26" customWidth="1"/>
    <col min="7" max="7" width="6.875" style="26" customWidth="1"/>
    <col min="8" max="8" width="7.125" style="26" customWidth="1"/>
    <col min="9" max="9" width="5.875" style="26" customWidth="1"/>
    <col min="10" max="16384" width="8.75390625" style="26" customWidth="1"/>
  </cols>
  <sheetData>
    <row r="1" spans="1:9" ht="24" customHeight="1">
      <c r="A1" s="25" t="s">
        <v>112</v>
      </c>
      <c r="B1" s="25"/>
      <c r="C1" s="25"/>
      <c r="D1" s="25"/>
      <c r="E1" s="25"/>
      <c r="F1" s="25"/>
      <c r="G1" s="25"/>
      <c r="H1" s="25"/>
      <c r="I1" s="25"/>
    </row>
    <row r="2" spans="1:9" ht="33" customHeight="1">
      <c r="A2" s="27" t="s">
        <v>113</v>
      </c>
      <c r="B2" s="27"/>
      <c r="C2" s="27"/>
      <c r="D2" s="27"/>
      <c r="E2" s="27"/>
      <c r="F2" s="27"/>
      <c r="G2" s="27"/>
      <c r="H2" s="27"/>
      <c r="I2" s="27"/>
    </row>
    <row r="3" spans="1:9" ht="21.75" customHeight="1">
      <c r="A3" s="28" t="s">
        <v>2</v>
      </c>
      <c r="B3" s="29" t="s">
        <v>3</v>
      </c>
      <c r="C3" s="30" t="s">
        <v>4</v>
      </c>
      <c r="D3" s="28" t="s">
        <v>5</v>
      </c>
      <c r="E3" s="28"/>
      <c r="F3" s="28" t="s">
        <v>6</v>
      </c>
      <c r="G3" s="28"/>
      <c r="H3" s="28" t="s">
        <v>7</v>
      </c>
      <c r="I3" s="29" t="s">
        <v>8</v>
      </c>
    </row>
    <row r="4" spans="1:9" ht="21.75" customHeight="1">
      <c r="A4" s="28"/>
      <c r="B4" s="28"/>
      <c r="C4" s="31"/>
      <c r="D4" s="32" t="s">
        <v>9</v>
      </c>
      <c r="E4" s="32" t="s">
        <v>10</v>
      </c>
      <c r="F4" s="32" t="s">
        <v>9</v>
      </c>
      <c r="G4" s="32" t="s">
        <v>10</v>
      </c>
      <c r="H4" s="28"/>
      <c r="I4" s="28"/>
    </row>
    <row r="5" spans="1:9" ht="26.25" customHeight="1">
      <c r="A5" s="33" t="s">
        <v>114</v>
      </c>
      <c r="B5" s="34" t="s">
        <v>115</v>
      </c>
      <c r="C5" s="35" t="s">
        <v>116</v>
      </c>
      <c r="D5" s="34">
        <v>143</v>
      </c>
      <c r="E5" s="36">
        <f>D5/2*0.6</f>
        <v>42.9</v>
      </c>
      <c r="F5" s="36">
        <v>80.5</v>
      </c>
      <c r="G5" s="36">
        <f>F5*0.4</f>
        <v>32.2</v>
      </c>
      <c r="H5" s="38">
        <f>E5+G5</f>
        <v>75.1</v>
      </c>
      <c r="I5" s="39">
        <v>1</v>
      </c>
    </row>
    <row r="6" spans="1:9" ht="26.25" customHeight="1">
      <c r="A6" s="33"/>
      <c r="B6" s="34" t="s">
        <v>117</v>
      </c>
      <c r="C6" s="35" t="s">
        <v>89</v>
      </c>
      <c r="D6" s="34">
        <v>136</v>
      </c>
      <c r="E6" s="36">
        <f aca="true" t="shared" si="0" ref="E6:E29">D6/2*0.6</f>
        <v>40.8</v>
      </c>
      <c r="F6" s="36">
        <v>77.7</v>
      </c>
      <c r="G6" s="36">
        <f aca="true" t="shared" si="1" ref="G6:G29">F6*0.4</f>
        <v>31.080000000000002</v>
      </c>
      <c r="H6" s="38">
        <f aca="true" t="shared" si="2" ref="H6:H29">E6+G6</f>
        <v>71.88</v>
      </c>
      <c r="I6" s="39">
        <v>3</v>
      </c>
    </row>
    <row r="7" spans="1:9" ht="26.25" customHeight="1">
      <c r="A7" s="33"/>
      <c r="B7" s="34" t="s">
        <v>118</v>
      </c>
      <c r="C7" s="35" t="s">
        <v>119</v>
      </c>
      <c r="D7" s="34">
        <v>135</v>
      </c>
      <c r="E7" s="36">
        <f t="shared" si="0"/>
        <v>40.5</v>
      </c>
      <c r="F7" s="36">
        <v>72.5</v>
      </c>
      <c r="G7" s="36">
        <f t="shared" si="1"/>
        <v>29</v>
      </c>
      <c r="H7" s="38">
        <f t="shared" si="2"/>
        <v>69.5</v>
      </c>
      <c r="I7" s="39">
        <v>4</v>
      </c>
    </row>
    <row r="8" spans="1:9" ht="24.75" customHeight="1">
      <c r="A8" s="33"/>
      <c r="B8" s="34" t="s">
        <v>120</v>
      </c>
      <c r="C8" s="35" t="s">
        <v>121</v>
      </c>
      <c r="D8" s="34">
        <v>135</v>
      </c>
      <c r="E8" s="36">
        <f t="shared" si="0"/>
        <v>40.5</v>
      </c>
      <c r="F8" s="36">
        <v>80.4</v>
      </c>
      <c r="G8" s="36">
        <f t="shared" si="1"/>
        <v>32.160000000000004</v>
      </c>
      <c r="H8" s="38">
        <f t="shared" si="2"/>
        <v>72.66</v>
      </c>
      <c r="I8" s="39">
        <v>2</v>
      </c>
    </row>
    <row r="9" spans="1:9" ht="24.75" customHeight="1">
      <c r="A9" s="40" t="s">
        <v>122</v>
      </c>
      <c r="B9" s="34" t="s">
        <v>123</v>
      </c>
      <c r="C9" s="35" t="s">
        <v>124</v>
      </c>
      <c r="D9" s="34">
        <v>133</v>
      </c>
      <c r="E9" s="36">
        <f t="shared" si="0"/>
        <v>39.9</v>
      </c>
      <c r="F9" s="36">
        <v>79.8</v>
      </c>
      <c r="G9" s="36">
        <f t="shared" si="1"/>
        <v>31.92</v>
      </c>
      <c r="H9" s="38">
        <f t="shared" si="2"/>
        <v>71.82</v>
      </c>
      <c r="I9" s="39">
        <v>1</v>
      </c>
    </row>
    <row r="10" spans="1:9" ht="24.75" customHeight="1">
      <c r="A10" s="41"/>
      <c r="B10" s="34" t="s">
        <v>125</v>
      </c>
      <c r="C10" s="35" t="s">
        <v>126</v>
      </c>
      <c r="D10" s="34">
        <v>130</v>
      </c>
      <c r="E10" s="36">
        <f t="shared" si="0"/>
        <v>39</v>
      </c>
      <c r="F10" s="36">
        <v>79</v>
      </c>
      <c r="G10" s="36">
        <f t="shared" si="1"/>
        <v>31.6</v>
      </c>
      <c r="H10" s="38">
        <f t="shared" si="2"/>
        <v>70.6</v>
      </c>
      <c r="I10" s="39">
        <v>2</v>
      </c>
    </row>
    <row r="11" spans="1:9" ht="24.75" customHeight="1">
      <c r="A11" s="42"/>
      <c r="B11" s="34" t="s">
        <v>127</v>
      </c>
      <c r="C11" s="35" t="s">
        <v>72</v>
      </c>
      <c r="D11" s="34">
        <v>129.5</v>
      </c>
      <c r="E11" s="36">
        <f t="shared" si="0"/>
        <v>38.85</v>
      </c>
      <c r="F11" s="36">
        <v>77.3</v>
      </c>
      <c r="G11" s="36">
        <f t="shared" si="1"/>
        <v>30.92</v>
      </c>
      <c r="H11" s="38">
        <f t="shared" si="2"/>
        <v>69.77000000000001</v>
      </c>
      <c r="I11" s="39">
        <v>3</v>
      </c>
    </row>
    <row r="12" spans="1:9" ht="24.75" customHeight="1">
      <c r="A12" s="41" t="s">
        <v>128</v>
      </c>
      <c r="B12" s="34" t="s">
        <v>129</v>
      </c>
      <c r="C12" s="35" t="s">
        <v>130</v>
      </c>
      <c r="D12" s="34">
        <v>135.5</v>
      </c>
      <c r="E12" s="36">
        <f t="shared" si="0"/>
        <v>40.65</v>
      </c>
      <c r="F12" s="36">
        <v>81.8</v>
      </c>
      <c r="G12" s="36">
        <f t="shared" si="1"/>
        <v>32.72</v>
      </c>
      <c r="H12" s="38">
        <f t="shared" si="2"/>
        <v>73.37</v>
      </c>
      <c r="I12" s="39">
        <v>1</v>
      </c>
    </row>
    <row r="13" spans="1:9" ht="24.75" customHeight="1">
      <c r="A13" s="41"/>
      <c r="B13" s="34" t="s">
        <v>131</v>
      </c>
      <c r="C13" s="35" t="s">
        <v>50</v>
      </c>
      <c r="D13" s="34">
        <v>134.5</v>
      </c>
      <c r="E13" s="36">
        <f t="shared" si="0"/>
        <v>40.35</v>
      </c>
      <c r="F13" s="36">
        <v>79.5</v>
      </c>
      <c r="G13" s="36">
        <f t="shared" si="1"/>
        <v>31.8</v>
      </c>
      <c r="H13" s="38">
        <f t="shared" si="2"/>
        <v>72.15</v>
      </c>
      <c r="I13" s="39">
        <v>4</v>
      </c>
    </row>
    <row r="14" spans="1:9" ht="24.75" customHeight="1">
      <c r="A14" s="41"/>
      <c r="B14" s="34" t="s">
        <v>132</v>
      </c>
      <c r="C14" s="35" t="s">
        <v>105</v>
      </c>
      <c r="D14" s="34">
        <v>134</v>
      </c>
      <c r="E14" s="36">
        <f t="shared" si="0"/>
        <v>40.199999999999996</v>
      </c>
      <c r="F14" s="36">
        <v>80.2</v>
      </c>
      <c r="G14" s="36">
        <f t="shared" si="1"/>
        <v>32.080000000000005</v>
      </c>
      <c r="H14" s="38">
        <f t="shared" si="2"/>
        <v>72.28</v>
      </c>
      <c r="I14" s="39">
        <v>3</v>
      </c>
    </row>
    <row r="15" spans="1:9" ht="24.75" customHeight="1">
      <c r="A15" s="41"/>
      <c r="B15" s="34" t="s">
        <v>133</v>
      </c>
      <c r="C15" s="35" t="s">
        <v>50</v>
      </c>
      <c r="D15" s="34">
        <v>132</v>
      </c>
      <c r="E15" s="36">
        <f t="shared" si="0"/>
        <v>39.6</v>
      </c>
      <c r="F15" s="36">
        <v>82.3</v>
      </c>
      <c r="G15" s="36">
        <f t="shared" si="1"/>
        <v>32.92</v>
      </c>
      <c r="H15" s="38">
        <f t="shared" si="2"/>
        <v>72.52000000000001</v>
      </c>
      <c r="I15" s="39">
        <v>2</v>
      </c>
    </row>
    <row r="16" spans="1:9" ht="24.75" customHeight="1">
      <c r="A16" s="41"/>
      <c r="B16" s="44" t="s">
        <v>134</v>
      </c>
      <c r="C16" s="35" t="s">
        <v>135</v>
      </c>
      <c r="D16" s="34">
        <v>131</v>
      </c>
      <c r="E16" s="36">
        <f t="shared" si="0"/>
        <v>39.3</v>
      </c>
      <c r="F16" s="36">
        <v>79.8</v>
      </c>
      <c r="G16" s="36">
        <f t="shared" si="1"/>
        <v>31.92</v>
      </c>
      <c r="H16" s="38">
        <f t="shared" si="2"/>
        <v>71.22</v>
      </c>
      <c r="I16" s="39">
        <v>5</v>
      </c>
    </row>
    <row r="17" spans="1:9" ht="24.75" customHeight="1">
      <c r="A17" s="41"/>
      <c r="B17" s="44" t="s">
        <v>136</v>
      </c>
      <c r="C17" s="35" t="s">
        <v>137</v>
      </c>
      <c r="D17" s="34">
        <v>129.5</v>
      </c>
      <c r="E17" s="36">
        <f t="shared" si="0"/>
        <v>38.85</v>
      </c>
      <c r="F17" s="36">
        <v>76.9</v>
      </c>
      <c r="G17" s="36">
        <f t="shared" si="1"/>
        <v>30.760000000000005</v>
      </c>
      <c r="H17" s="38">
        <f t="shared" si="2"/>
        <v>69.61000000000001</v>
      </c>
      <c r="I17" s="39">
        <v>6</v>
      </c>
    </row>
    <row r="18" spans="1:9" ht="24.75" customHeight="1">
      <c r="A18" s="41"/>
      <c r="B18" s="44" t="s">
        <v>138</v>
      </c>
      <c r="C18" s="35" t="s">
        <v>139</v>
      </c>
      <c r="D18" s="34">
        <v>129.5</v>
      </c>
      <c r="E18" s="36">
        <f t="shared" si="0"/>
        <v>38.85</v>
      </c>
      <c r="F18" s="36">
        <v>71.9</v>
      </c>
      <c r="G18" s="36">
        <f t="shared" si="1"/>
        <v>28.760000000000005</v>
      </c>
      <c r="H18" s="38">
        <f t="shared" si="2"/>
        <v>67.61000000000001</v>
      </c>
      <c r="I18" s="39">
        <v>7</v>
      </c>
    </row>
    <row r="19" spans="1:9" ht="24.75" customHeight="1">
      <c r="A19" s="43" t="s">
        <v>140</v>
      </c>
      <c r="B19" s="34" t="s">
        <v>141</v>
      </c>
      <c r="C19" s="35" t="s">
        <v>46</v>
      </c>
      <c r="D19" s="34">
        <v>129</v>
      </c>
      <c r="E19" s="36">
        <f t="shared" si="0"/>
        <v>38.699999999999996</v>
      </c>
      <c r="F19" s="36">
        <v>77</v>
      </c>
      <c r="G19" s="36">
        <f t="shared" si="1"/>
        <v>30.8</v>
      </c>
      <c r="H19" s="38">
        <f t="shared" si="2"/>
        <v>69.5</v>
      </c>
      <c r="I19" s="39">
        <v>2</v>
      </c>
    </row>
    <row r="20" spans="1:9" ht="24.75" customHeight="1">
      <c r="A20" s="43"/>
      <c r="B20" s="34" t="s">
        <v>142</v>
      </c>
      <c r="C20" s="35" t="s">
        <v>84</v>
      </c>
      <c r="D20" s="34">
        <v>126.5</v>
      </c>
      <c r="E20" s="36">
        <f t="shared" si="0"/>
        <v>37.949999999999996</v>
      </c>
      <c r="F20" s="36">
        <v>82.3</v>
      </c>
      <c r="G20" s="36">
        <f t="shared" si="1"/>
        <v>32.92</v>
      </c>
      <c r="H20" s="38">
        <f t="shared" si="2"/>
        <v>70.87</v>
      </c>
      <c r="I20" s="39">
        <v>1</v>
      </c>
    </row>
    <row r="21" spans="1:9" ht="24.75" customHeight="1">
      <c r="A21" s="43"/>
      <c r="B21" s="44" t="s">
        <v>143</v>
      </c>
      <c r="C21" s="35" t="s">
        <v>144</v>
      </c>
      <c r="D21" s="34">
        <v>125</v>
      </c>
      <c r="E21" s="36">
        <f t="shared" si="0"/>
        <v>37.5</v>
      </c>
      <c r="F21" s="36">
        <v>65.2</v>
      </c>
      <c r="G21" s="36">
        <f t="shared" si="1"/>
        <v>26.080000000000002</v>
      </c>
      <c r="H21" s="38">
        <f t="shared" si="2"/>
        <v>63.58</v>
      </c>
      <c r="I21" s="39">
        <v>4</v>
      </c>
    </row>
    <row r="22" spans="1:9" ht="24.75" customHeight="1">
      <c r="A22" s="43"/>
      <c r="B22" s="44" t="s">
        <v>145</v>
      </c>
      <c r="C22" s="35" t="s">
        <v>146</v>
      </c>
      <c r="D22" s="34">
        <v>125</v>
      </c>
      <c r="E22" s="36">
        <f t="shared" si="0"/>
        <v>37.5</v>
      </c>
      <c r="F22" s="36">
        <v>70.5</v>
      </c>
      <c r="G22" s="36">
        <f t="shared" si="1"/>
        <v>28.200000000000003</v>
      </c>
      <c r="H22" s="38">
        <f t="shared" si="2"/>
        <v>65.7</v>
      </c>
      <c r="I22" s="39">
        <v>3</v>
      </c>
    </row>
    <row r="23" spans="1:9" ht="24.75" customHeight="1">
      <c r="A23" s="41" t="s">
        <v>147</v>
      </c>
      <c r="B23" s="34" t="s">
        <v>148</v>
      </c>
      <c r="C23" s="35" t="s">
        <v>149</v>
      </c>
      <c r="D23" s="34">
        <v>139.5</v>
      </c>
      <c r="E23" s="36">
        <f t="shared" si="0"/>
        <v>41.85</v>
      </c>
      <c r="F23" s="36">
        <v>84.64</v>
      </c>
      <c r="G23" s="36">
        <f t="shared" si="1"/>
        <v>33.856</v>
      </c>
      <c r="H23" s="38">
        <f t="shared" si="2"/>
        <v>75.706</v>
      </c>
      <c r="I23" s="39">
        <v>1</v>
      </c>
    </row>
    <row r="24" spans="1:9" ht="24.75" customHeight="1">
      <c r="A24" s="41"/>
      <c r="B24" s="34" t="s">
        <v>150</v>
      </c>
      <c r="C24" s="35" t="s">
        <v>105</v>
      </c>
      <c r="D24" s="34">
        <v>135.5</v>
      </c>
      <c r="E24" s="36">
        <f t="shared" si="0"/>
        <v>40.65</v>
      </c>
      <c r="F24" s="36">
        <v>77.4</v>
      </c>
      <c r="G24" s="36">
        <f t="shared" si="1"/>
        <v>30.960000000000004</v>
      </c>
      <c r="H24" s="38">
        <f t="shared" si="2"/>
        <v>71.61</v>
      </c>
      <c r="I24" s="39">
        <v>2</v>
      </c>
    </row>
    <row r="25" spans="1:9" ht="24.75" customHeight="1">
      <c r="A25" s="41"/>
      <c r="B25" s="34" t="s">
        <v>151</v>
      </c>
      <c r="C25" s="35" t="s">
        <v>152</v>
      </c>
      <c r="D25" s="34">
        <v>132.5</v>
      </c>
      <c r="E25" s="36">
        <f t="shared" si="0"/>
        <v>39.75</v>
      </c>
      <c r="F25" s="36">
        <v>74.4</v>
      </c>
      <c r="G25" s="36">
        <f t="shared" si="1"/>
        <v>29.760000000000005</v>
      </c>
      <c r="H25" s="38">
        <f t="shared" si="2"/>
        <v>69.51</v>
      </c>
      <c r="I25" s="39">
        <v>3</v>
      </c>
    </row>
    <row r="26" spans="1:9" ht="24.75" customHeight="1">
      <c r="A26" s="40" t="s">
        <v>153</v>
      </c>
      <c r="B26" s="34" t="s">
        <v>154</v>
      </c>
      <c r="C26" s="35" t="s">
        <v>23</v>
      </c>
      <c r="D26" s="34">
        <v>136</v>
      </c>
      <c r="E26" s="36">
        <f t="shared" si="0"/>
        <v>40.8</v>
      </c>
      <c r="F26" s="36">
        <v>76.9</v>
      </c>
      <c r="G26" s="36">
        <f t="shared" si="1"/>
        <v>30.760000000000005</v>
      </c>
      <c r="H26" s="38">
        <f t="shared" si="2"/>
        <v>71.56</v>
      </c>
      <c r="I26" s="39">
        <v>2</v>
      </c>
    </row>
    <row r="27" spans="1:9" ht="24.75" customHeight="1">
      <c r="A27" s="41"/>
      <c r="B27" s="34" t="s">
        <v>155</v>
      </c>
      <c r="C27" s="35" t="s">
        <v>156</v>
      </c>
      <c r="D27" s="34">
        <v>132</v>
      </c>
      <c r="E27" s="36">
        <f t="shared" si="0"/>
        <v>39.6</v>
      </c>
      <c r="F27" s="36">
        <v>72.3</v>
      </c>
      <c r="G27" s="36">
        <f t="shared" si="1"/>
        <v>28.92</v>
      </c>
      <c r="H27" s="38">
        <f t="shared" si="2"/>
        <v>68.52000000000001</v>
      </c>
      <c r="I27" s="39">
        <v>4</v>
      </c>
    </row>
    <row r="28" spans="1:9" ht="24.75" customHeight="1">
      <c r="A28" s="41"/>
      <c r="B28" s="34" t="s">
        <v>157</v>
      </c>
      <c r="C28" s="35" t="s">
        <v>64</v>
      </c>
      <c r="D28" s="34">
        <v>132</v>
      </c>
      <c r="E28" s="36">
        <f t="shared" si="0"/>
        <v>39.6</v>
      </c>
      <c r="F28" s="36">
        <v>74.6</v>
      </c>
      <c r="G28" s="36">
        <f t="shared" si="1"/>
        <v>29.84</v>
      </c>
      <c r="H28" s="38">
        <f t="shared" si="2"/>
        <v>69.44</v>
      </c>
      <c r="I28" s="39">
        <v>3</v>
      </c>
    </row>
    <row r="29" spans="1:9" ht="24.75" customHeight="1">
      <c r="A29" s="41"/>
      <c r="B29" s="34" t="s">
        <v>158</v>
      </c>
      <c r="C29" s="35" t="s">
        <v>159</v>
      </c>
      <c r="D29" s="34">
        <v>132</v>
      </c>
      <c r="E29" s="36">
        <f t="shared" si="0"/>
        <v>39.6</v>
      </c>
      <c r="F29" s="36">
        <v>80.3</v>
      </c>
      <c r="G29" s="36">
        <f t="shared" si="1"/>
        <v>32.12</v>
      </c>
      <c r="H29" s="38">
        <f t="shared" si="2"/>
        <v>71.72</v>
      </c>
      <c r="I29" s="39">
        <v>1</v>
      </c>
    </row>
    <row r="30" spans="1:9" ht="28.5" customHeight="1">
      <c r="A30" s="45" t="s">
        <v>110</v>
      </c>
      <c r="B30" s="45"/>
      <c r="C30" s="45"/>
      <c r="D30" s="45"/>
      <c r="E30" s="45"/>
      <c r="F30" s="45"/>
      <c r="G30" s="45"/>
      <c r="H30" s="45"/>
      <c r="I30" s="45"/>
    </row>
    <row r="31" spans="1:9" ht="15" customHeight="1">
      <c r="A31" s="46" t="s">
        <v>160</v>
      </c>
      <c r="B31" s="46"/>
      <c r="C31" s="46"/>
      <c r="D31" s="46"/>
      <c r="E31" s="46"/>
      <c r="F31" s="46"/>
      <c r="G31" s="46"/>
      <c r="H31" s="46"/>
      <c r="I31" s="46"/>
    </row>
    <row r="32" spans="1:9" s="50" customFormat="1" ht="15" customHeight="1">
      <c r="A32" s="47"/>
      <c r="B32" s="47"/>
      <c r="C32" s="47"/>
      <c r="D32" s="47"/>
      <c r="E32" s="47"/>
      <c r="F32" s="48">
        <v>43617</v>
      </c>
      <c r="G32" s="49"/>
      <c r="H32" s="49"/>
      <c r="I32" s="49"/>
    </row>
  </sheetData>
  <sheetProtection/>
  <mergeCells count="18">
    <mergeCell ref="A30:I30"/>
    <mergeCell ref="A31:I31"/>
    <mergeCell ref="F32:I32"/>
    <mergeCell ref="A5:A8"/>
    <mergeCell ref="A9:A11"/>
    <mergeCell ref="A12:A18"/>
    <mergeCell ref="A19:A22"/>
    <mergeCell ref="A23:A25"/>
    <mergeCell ref="A26:A29"/>
    <mergeCell ref="A1:I1"/>
    <mergeCell ref="A2:I2"/>
    <mergeCell ref="A3:A4"/>
    <mergeCell ref="B3:B4"/>
    <mergeCell ref="C3:C4"/>
    <mergeCell ref="D3:E3"/>
    <mergeCell ref="F3:G3"/>
    <mergeCell ref="H3:H4"/>
    <mergeCell ref="I3:I4"/>
  </mergeCells>
  <printOptions horizontalCentered="1"/>
  <pageMargins left="0.5511811023622047" right="0.15748031496062992" top="0.15694444444444444" bottom="0.11805555555555555" header="0.3145833333333333" footer="0.236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29"/>
  <sheetViews>
    <sheetView tabSelected="1" zoomScalePageLayoutView="0" workbookViewId="0" topLeftCell="A1">
      <selection activeCell="M25" sqref="M25"/>
    </sheetView>
  </sheetViews>
  <sheetFormatPr defaultColWidth="8.75390625" defaultRowHeight="14.25"/>
  <cols>
    <col min="1" max="1" width="16.25390625" style="26" customWidth="1"/>
    <col min="2" max="2" width="8.875" style="26" customWidth="1"/>
    <col min="3" max="3" width="19.375" style="26" customWidth="1"/>
    <col min="4" max="4" width="8.125" style="26" customWidth="1"/>
    <col min="5" max="5" width="6.875" style="26" customWidth="1"/>
    <col min="6" max="6" width="8.25390625" style="60" customWidth="1"/>
    <col min="7" max="7" width="7.625" style="26" customWidth="1"/>
    <col min="8" max="8" width="8.125" style="26" customWidth="1"/>
    <col min="9" max="9" width="5.875" style="26" customWidth="1"/>
    <col min="10" max="16384" width="8.75390625" style="26" customWidth="1"/>
  </cols>
  <sheetData>
    <row r="1" spans="1:9" ht="24" customHeight="1">
      <c r="A1" s="25" t="s">
        <v>161</v>
      </c>
      <c r="B1" s="25"/>
      <c r="C1" s="25"/>
      <c r="D1" s="25"/>
      <c r="E1" s="25"/>
      <c r="F1" s="25"/>
      <c r="G1" s="25"/>
      <c r="H1" s="25"/>
      <c r="I1" s="25"/>
    </row>
    <row r="2" spans="1:9" ht="33" customHeight="1">
      <c r="A2" s="27" t="s">
        <v>162</v>
      </c>
      <c r="B2" s="27"/>
      <c r="C2" s="27"/>
      <c r="D2" s="27"/>
      <c r="E2" s="27"/>
      <c r="F2" s="27"/>
      <c r="G2" s="27"/>
      <c r="H2" s="27"/>
      <c r="I2" s="27"/>
    </row>
    <row r="3" spans="1:9" ht="21.75" customHeight="1">
      <c r="A3" s="28" t="s">
        <v>2</v>
      </c>
      <c r="B3" s="29" t="s">
        <v>3</v>
      </c>
      <c r="C3" s="30" t="s">
        <v>4</v>
      </c>
      <c r="D3" s="28" t="s">
        <v>5</v>
      </c>
      <c r="E3" s="28"/>
      <c r="F3" s="28" t="s">
        <v>6</v>
      </c>
      <c r="G3" s="28"/>
      <c r="H3" s="28" t="s">
        <v>7</v>
      </c>
      <c r="I3" s="29" t="s">
        <v>8</v>
      </c>
    </row>
    <row r="4" spans="1:9" ht="21.75" customHeight="1">
      <c r="A4" s="28"/>
      <c r="B4" s="28"/>
      <c r="C4" s="31"/>
      <c r="D4" s="32" t="s">
        <v>9</v>
      </c>
      <c r="E4" s="32" t="s">
        <v>10</v>
      </c>
      <c r="F4" s="32" t="s">
        <v>9</v>
      </c>
      <c r="G4" s="32" t="s">
        <v>10</v>
      </c>
      <c r="H4" s="28"/>
      <c r="I4" s="28"/>
    </row>
    <row r="5" spans="1:9" ht="26.25" customHeight="1">
      <c r="A5" s="51" t="s">
        <v>163</v>
      </c>
      <c r="B5" s="52" t="s">
        <v>164</v>
      </c>
      <c r="C5" s="35" t="s">
        <v>165</v>
      </c>
      <c r="D5" s="52">
        <v>139.5</v>
      </c>
      <c r="E5" s="53">
        <f>D5/2*0.6</f>
        <v>41.85</v>
      </c>
      <c r="F5" s="53">
        <v>79.2</v>
      </c>
      <c r="G5" s="54">
        <f>F5*0.4</f>
        <v>31.680000000000003</v>
      </c>
      <c r="H5" s="55">
        <f>E5+G5</f>
        <v>73.53</v>
      </c>
      <c r="I5" s="56">
        <v>1</v>
      </c>
    </row>
    <row r="6" spans="1:9" ht="26.25" customHeight="1">
      <c r="A6" s="51"/>
      <c r="B6" s="52" t="s">
        <v>166</v>
      </c>
      <c r="C6" s="35" t="s">
        <v>69</v>
      </c>
      <c r="D6" s="52">
        <v>136</v>
      </c>
      <c r="E6" s="53">
        <f aca="true" t="shared" si="0" ref="E6:E26">D6/2*0.6</f>
        <v>40.8</v>
      </c>
      <c r="F6" s="53">
        <v>81.6</v>
      </c>
      <c r="G6" s="54">
        <f aca="true" t="shared" si="1" ref="G6:G26">F6*0.4</f>
        <v>32.64</v>
      </c>
      <c r="H6" s="55">
        <f aca="true" t="shared" si="2" ref="H6:H26">E6+G6</f>
        <v>73.44</v>
      </c>
      <c r="I6" s="56">
        <v>2</v>
      </c>
    </row>
    <row r="7" spans="1:9" ht="26.25" customHeight="1">
      <c r="A7" s="51"/>
      <c r="B7" s="52" t="s">
        <v>167</v>
      </c>
      <c r="C7" s="35" t="s">
        <v>168</v>
      </c>
      <c r="D7" s="52">
        <v>132</v>
      </c>
      <c r="E7" s="53">
        <f t="shared" si="0"/>
        <v>39.6</v>
      </c>
      <c r="F7" s="53">
        <v>69.6</v>
      </c>
      <c r="G7" s="54">
        <f t="shared" si="1"/>
        <v>27.84</v>
      </c>
      <c r="H7" s="55">
        <f t="shared" si="2"/>
        <v>67.44</v>
      </c>
      <c r="I7" s="56">
        <v>3</v>
      </c>
    </row>
    <row r="8" spans="1:9" ht="24.75" customHeight="1">
      <c r="A8" s="33" t="s">
        <v>169</v>
      </c>
      <c r="B8" s="52" t="s">
        <v>170</v>
      </c>
      <c r="C8" s="35" t="s">
        <v>116</v>
      </c>
      <c r="D8" s="52">
        <v>145</v>
      </c>
      <c r="E8" s="53">
        <f t="shared" si="0"/>
        <v>43.5</v>
      </c>
      <c r="F8" s="53">
        <v>72.6</v>
      </c>
      <c r="G8" s="54">
        <f t="shared" si="1"/>
        <v>29.04</v>
      </c>
      <c r="H8" s="55">
        <f t="shared" si="2"/>
        <v>72.53999999999999</v>
      </c>
      <c r="I8" s="56">
        <v>3</v>
      </c>
    </row>
    <row r="9" spans="1:9" ht="24.75" customHeight="1">
      <c r="A9" s="33"/>
      <c r="B9" s="52" t="s">
        <v>171</v>
      </c>
      <c r="C9" s="35" t="s">
        <v>172</v>
      </c>
      <c r="D9" s="52">
        <v>139</v>
      </c>
      <c r="E9" s="53">
        <f t="shared" si="0"/>
        <v>41.699999999999996</v>
      </c>
      <c r="F9" s="53">
        <v>83.6</v>
      </c>
      <c r="G9" s="54">
        <f t="shared" si="1"/>
        <v>33.44</v>
      </c>
      <c r="H9" s="55">
        <f>E9+G9</f>
        <v>75.13999999999999</v>
      </c>
      <c r="I9" s="56">
        <v>1</v>
      </c>
    </row>
    <row r="10" spans="1:9" ht="24.75" customHeight="1">
      <c r="A10" s="33"/>
      <c r="B10" s="52" t="s">
        <v>173</v>
      </c>
      <c r="C10" s="35" t="s">
        <v>84</v>
      </c>
      <c r="D10" s="52">
        <v>138</v>
      </c>
      <c r="E10" s="53">
        <f t="shared" si="0"/>
        <v>41.4</v>
      </c>
      <c r="F10" s="53">
        <v>79.2</v>
      </c>
      <c r="G10" s="54">
        <f t="shared" si="1"/>
        <v>31.680000000000003</v>
      </c>
      <c r="H10" s="55">
        <f t="shared" si="2"/>
        <v>73.08</v>
      </c>
      <c r="I10" s="56">
        <v>2</v>
      </c>
    </row>
    <row r="11" spans="1:9" ht="24.75" customHeight="1">
      <c r="A11" s="40" t="s">
        <v>174</v>
      </c>
      <c r="B11" s="52" t="s">
        <v>175</v>
      </c>
      <c r="C11" s="35" t="s">
        <v>176</v>
      </c>
      <c r="D11" s="52">
        <v>145</v>
      </c>
      <c r="E11" s="53">
        <f t="shared" si="0"/>
        <v>43.5</v>
      </c>
      <c r="F11" s="53">
        <v>75</v>
      </c>
      <c r="G11" s="54">
        <f t="shared" si="1"/>
        <v>30</v>
      </c>
      <c r="H11" s="55">
        <f t="shared" si="2"/>
        <v>73.5</v>
      </c>
      <c r="I11" s="56">
        <v>1</v>
      </c>
    </row>
    <row r="12" spans="1:9" ht="24.75" customHeight="1">
      <c r="A12" s="33"/>
      <c r="B12" s="52" t="s">
        <v>177</v>
      </c>
      <c r="C12" s="35" t="s">
        <v>178</v>
      </c>
      <c r="D12" s="52">
        <v>137.5</v>
      </c>
      <c r="E12" s="53">
        <f t="shared" si="0"/>
        <v>41.25</v>
      </c>
      <c r="F12" s="53">
        <v>68.4</v>
      </c>
      <c r="G12" s="54">
        <f t="shared" si="1"/>
        <v>27.360000000000003</v>
      </c>
      <c r="H12" s="55">
        <f t="shared" si="2"/>
        <v>68.61</v>
      </c>
      <c r="I12" s="56">
        <v>6</v>
      </c>
    </row>
    <row r="13" spans="1:9" ht="24.75" customHeight="1">
      <c r="A13" s="33"/>
      <c r="B13" s="52" t="s">
        <v>179</v>
      </c>
      <c r="C13" s="35" t="s">
        <v>139</v>
      </c>
      <c r="D13" s="52">
        <v>136.5</v>
      </c>
      <c r="E13" s="53">
        <f t="shared" si="0"/>
        <v>40.949999999999996</v>
      </c>
      <c r="F13" s="53">
        <v>71.4</v>
      </c>
      <c r="G13" s="54">
        <f t="shared" si="1"/>
        <v>28.560000000000002</v>
      </c>
      <c r="H13" s="55">
        <f t="shared" si="2"/>
        <v>69.50999999999999</v>
      </c>
      <c r="I13" s="56">
        <v>5</v>
      </c>
    </row>
    <row r="14" spans="1:9" ht="24.75" customHeight="1">
      <c r="A14" s="33"/>
      <c r="B14" s="52" t="s">
        <v>180</v>
      </c>
      <c r="C14" s="35" t="s">
        <v>181</v>
      </c>
      <c r="D14" s="52">
        <v>135</v>
      </c>
      <c r="E14" s="53">
        <f t="shared" si="0"/>
        <v>40.5</v>
      </c>
      <c r="F14" s="53">
        <v>76.8</v>
      </c>
      <c r="G14" s="54">
        <f t="shared" si="1"/>
        <v>30.72</v>
      </c>
      <c r="H14" s="55">
        <f t="shared" si="2"/>
        <v>71.22</v>
      </c>
      <c r="I14" s="56">
        <v>3</v>
      </c>
    </row>
    <row r="15" spans="1:9" ht="24.75" customHeight="1">
      <c r="A15" s="33"/>
      <c r="B15" s="52" t="s">
        <v>182</v>
      </c>
      <c r="C15" s="35" t="s">
        <v>183</v>
      </c>
      <c r="D15" s="52">
        <v>134.5</v>
      </c>
      <c r="E15" s="53">
        <f t="shared" si="0"/>
        <v>40.35</v>
      </c>
      <c r="F15" s="53">
        <v>78.8</v>
      </c>
      <c r="G15" s="54">
        <f t="shared" si="1"/>
        <v>31.52</v>
      </c>
      <c r="H15" s="55">
        <f t="shared" si="2"/>
        <v>71.87</v>
      </c>
      <c r="I15" s="56">
        <v>2</v>
      </c>
    </row>
    <row r="16" spans="1:9" ht="24.75" customHeight="1">
      <c r="A16" s="57"/>
      <c r="B16" s="52" t="s">
        <v>184</v>
      </c>
      <c r="C16" s="35" t="s">
        <v>185</v>
      </c>
      <c r="D16" s="52">
        <v>132.5</v>
      </c>
      <c r="E16" s="53">
        <f t="shared" si="0"/>
        <v>39.75</v>
      </c>
      <c r="F16" s="53">
        <v>75</v>
      </c>
      <c r="G16" s="54">
        <f t="shared" si="1"/>
        <v>30</v>
      </c>
      <c r="H16" s="55">
        <f t="shared" si="2"/>
        <v>69.75</v>
      </c>
      <c r="I16" s="56">
        <v>4</v>
      </c>
    </row>
    <row r="17" spans="1:9" ht="24.75" customHeight="1">
      <c r="A17" s="43" t="s">
        <v>186</v>
      </c>
      <c r="B17" s="52" t="s">
        <v>187</v>
      </c>
      <c r="C17" s="35" t="s">
        <v>188</v>
      </c>
      <c r="D17" s="52">
        <v>129</v>
      </c>
      <c r="E17" s="53">
        <f t="shared" si="0"/>
        <v>38.699999999999996</v>
      </c>
      <c r="F17" s="53">
        <v>80.8</v>
      </c>
      <c r="G17" s="54">
        <f t="shared" si="1"/>
        <v>32.32</v>
      </c>
      <c r="H17" s="55">
        <f>E17+G17</f>
        <v>71.02</v>
      </c>
      <c r="I17" s="56">
        <v>1</v>
      </c>
    </row>
    <row r="18" spans="1:9" ht="24.75" customHeight="1">
      <c r="A18" s="43"/>
      <c r="B18" s="52" t="s">
        <v>189</v>
      </c>
      <c r="C18" s="35" t="s">
        <v>190</v>
      </c>
      <c r="D18" s="52">
        <v>127</v>
      </c>
      <c r="E18" s="53">
        <f t="shared" si="0"/>
        <v>38.1</v>
      </c>
      <c r="F18" s="53">
        <v>74.6</v>
      </c>
      <c r="G18" s="54">
        <f t="shared" si="1"/>
        <v>29.84</v>
      </c>
      <c r="H18" s="55">
        <f t="shared" si="2"/>
        <v>67.94</v>
      </c>
      <c r="I18" s="56">
        <v>3</v>
      </c>
    </row>
    <row r="19" spans="1:9" ht="24.75" customHeight="1">
      <c r="A19" s="43"/>
      <c r="B19" s="52" t="s">
        <v>191</v>
      </c>
      <c r="C19" s="35" t="s">
        <v>192</v>
      </c>
      <c r="D19" s="52">
        <v>126</v>
      </c>
      <c r="E19" s="53">
        <f t="shared" si="0"/>
        <v>37.8</v>
      </c>
      <c r="F19" s="53">
        <v>75.4</v>
      </c>
      <c r="G19" s="54">
        <f t="shared" si="1"/>
        <v>30.160000000000004</v>
      </c>
      <c r="H19" s="55">
        <f t="shared" si="2"/>
        <v>67.96000000000001</v>
      </c>
      <c r="I19" s="56">
        <v>2</v>
      </c>
    </row>
    <row r="20" spans="1:9" ht="24.75" customHeight="1">
      <c r="A20" s="43"/>
      <c r="B20" s="52" t="s">
        <v>193</v>
      </c>
      <c r="C20" s="35" t="s">
        <v>194</v>
      </c>
      <c r="D20" s="52">
        <v>126</v>
      </c>
      <c r="E20" s="53">
        <f t="shared" si="0"/>
        <v>37.8</v>
      </c>
      <c r="F20" s="53">
        <v>73.4</v>
      </c>
      <c r="G20" s="54">
        <f t="shared" si="1"/>
        <v>29.360000000000003</v>
      </c>
      <c r="H20" s="55">
        <f t="shared" si="2"/>
        <v>67.16</v>
      </c>
      <c r="I20" s="56">
        <v>4</v>
      </c>
    </row>
    <row r="21" spans="1:9" ht="24.75" customHeight="1">
      <c r="A21" s="41" t="s">
        <v>195</v>
      </c>
      <c r="B21" s="52" t="s">
        <v>196</v>
      </c>
      <c r="C21" s="35" t="s">
        <v>197</v>
      </c>
      <c r="D21" s="52">
        <v>144</v>
      </c>
      <c r="E21" s="53">
        <f t="shared" si="0"/>
        <v>43.199999999999996</v>
      </c>
      <c r="F21" s="53">
        <v>81</v>
      </c>
      <c r="G21" s="54">
        <f t="shared" si="1"/>
        <v>32.4</v>
      </c>
      <c r="H21" s="55">
        <f t="shared" si="2"/>
        <v>75.6</v>
      </c>
      <c r="I21" s="56">
        <v>1</v>
      </c>
    </row>
    <row r="22" spans="1:9" ht="24.75" customHeight="1">
      <c r="A22" s="41"/>
      <c r="B22" s="52" t="s">
        <v>198</v>
      </c>
      <c r="C22" s="35" t="s">
        <v>152</v>
      </c>
      <c r="D22" s="52">
        <v>136.5</v>
      </c>
      <c r="E22" s="53">
        <f t="shared" si="0"/>
        <v>40.949999999999996</v>
      </c>
      <c r="F22" s="53">
        <v>70.4</v>
      </c>
      <c r="G22" s="54">
        <f t="shared" si="1"/>
        <v>28.160000000000004</v>
      </c>
      <c r="H22" s="55">
        <f t="shared" si="2"/>
        <v>69.11</v>
      </c>
      <c r="I22" s="56">
        <v>2</v>
      </c>
    </row>
    <row r="23" spans="1:9" ht="24.75" customHeight="1">
      <c r="A23" s="41"/>
      <c r="B23" s="52" t="s">
        <v>199</v>
      </c>
      <c r="C23" s="35" t="s">
        <v>200</v>
      </c>
      <c r="D23" s="52">
        <v>128</v>
      </c>
      <c r="E23" s="53">
        <f t="shared" si="0"/>
        <v>38.4</v>
      </c>
      <c r="F23" s="53">
        <v>71.2</v>
      </c>
      <c r="G23" s="54">
        <f t="shared" si="1"/>
        <v>28.480000000000004</v>
      </c>
      <c r="H23" s="55">
        <f t="shared" si="2"/>
        <v>66.88</v>
      </c>
      <c r="I23" s="56">
        <v>3</v>
      </c>
    </row>
    <row r="24" spans="1:9" ht="24.75" customHeight="1">
      <c r="A24" s="40" t="s">
        <v>201</v>
      </c>
      <c r="B24" s="52" t="s">
        <v>202</v>
      </c>
      <c r="C24" s="35" t="s">
        <v>105</v>
      </c>
      <c r="D24" s="52">
        <v>133.5</v>
      </c>
      <c r="E24" s="53">
        <f t="shared" si="0"/>
        <v>40.05</v>
      </c>
      <c r="F24" s="53">
        <v>77.6</v>
      </c>
      <c r="G24" s="54">
        <f t="shared" si="1"/>
        <v>31.04</v>
      </c>
      <c r="H24" s="55">
        <f t="shared" si="2"/>
        <v>71.09</v>
      </c>
      <c r="I24" s="56">
        <v>1</v>
      </c>
    </row>
    <row r="25" spans="1:9" ht="24.75" customHeight="1">
      <c r="A25" s="41"/>
      <c r="B25" s="52" t="s">
        <v>203</v>
      </c>
      <c r="C25" s="35" t="s">
        <v>204</v>
      </c>
      <c r="D25" s="52">
        <v>127</v>
      </c>
      <c r="E25" s="53">
        <f t="shared" si="0"/>
        <v>38.1</v>
      </c>
      <c r="F25" s="53">
        <v>67.8</v>
      </c>
      <c r="G25" s="54">
        <f t="shared" si="1"/>
        <v>27.12</v>
      </c>
      <c r="H25" s="55">
        <f t="shared" si="2"/>
        <v>65.22</v>
      </c>
      <c r="I25" s="56">
        <v>3</v>
      </c>
    </row>
    <row r="26" spans="1:9" ht="24.75" customHeight="1">
      <c r="A26" s="41"/>
      <c r="B26" s="52" t="s">
        <v>205</v>
      </c>
      <c r="C26" s="35" t="s">
        <v>206</v>
      </c>
      <c r="D26" s="52">
        <v>125</v>
      </c>
      <c r="E26" s="53">
        <f t="shared" si="0"/>
        <v>37.5</v>
      </c>
      <c r="F26" s="53">
        <v>74.6</v>
      </c>
      <c r="G26" s="54">
        <f t="shared" si="1"/>
        <v>29.84</v>
      </c>
      <c r="H26" s="55">
        <f t="shared" si="2"/>
        <v>67.34</v>
      </c>
      <c r="I26" s="56">
        <v>2</v>
      </c>
    </row>
    <row r="27" spans="1:9" ht="33.75" customHeight="1">
      <c r="A27" s="45" t="s">
        <v>110</v>
      </c>
      <c r="B27" s="45"/>
      <c r="C27" s="45"/>
      <c r="D27" s="45"/>
      <c r="E27" s="45"/>
      <c r="F27" s="45"/>
      <c r="G27" s="45"/>
      <c r="H27" s="45"/>
      <c r="I27" s="45"/>
    </row>
    <row r="28" spans="1:9" ht="18" customHeight="1">
      <c r="A28" s="46" t="s">
        <v>207</v>
      </c>
      <c r="B28" s="46"/>
      <c r="C28" s="46"/>
      <c r="D28" s="46"/>
      <c r="E28" s="46"/>
      <c r="F28" s="46"/>
      <c r="G28" s="46"/>
      <c r="H28" s="46"/>
      <c r="I28" s="46"/>
    </row>
    <row r="29" spans="1:9" s="50" customFormat="1" ht="12.75" customHeight="1">
      <c r="A29" s="47"/>
      <c r="B29" s="47"/>
      <c r="C29" s="47"/>
      <c r="D29" s="47"/>
      <c r="E29" s="47"/>
      <c r="F29" s="58">
        <v>43617</v>
      </c>
      <c r="G29" s="59"/>
      <c r="H29" s="59"/>
      <c r="I29" s="59"/>
    </row>
  </sheetData>
  <sheetProtection/>
  <mergeCells count="18">
    <mergeCell ref="A27:I27"/>
    <mergeCell ref="A28:I28"/>
    <mergeCell ref="F29:I29"/>
    <mergeCell ref="A5:A7"/>
    <mergeCell ref="A8:A10"/>
    <mergeCell ref="A11:A16"/>
    <mergeCell ref="A17:A20"/>
    <mergeCell ref="A21:A23"/>
    <mergeCell ref="A24:A26"/>
    <mergeCell ref="A1:I1"/>
    <mergeCell ref="A2:I2"/>
    <mergeCell ref="A3:A4"/>
    <mergeCell ref="B3:B4"/>
    <mergeCell ref="C3:C4"/>
    <mergeCell ref="D3:E3"/>
    <mergeCell ref="F3:G3"/>
    <mergeCell ref="H3:H4"/>
    <mergeCell ref="I3:I4"/>
  </mergeCells>
  <printOptions horizontalCentered="1"/>
  <pageMargins left="0.5511811023622047" right="0.15748031496062992" top="0.393700787401574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cgb</dc:creator>
  <cp:keywords/>
  <dc:description/>
  <cp:lastModifiedBy>admin</cp:lastModifiedBy>
  <cp:lastPrinted>2018-06-08T10:03:52Z</cp:lastPrinted>
  <dcterms:created xsi:type="dcterms:W3CDTF">2006-06-24T00:52:16Z</dcterms:created>
  <dcterms:modified xsi:type="dcterms:W3CDTF">2019-06-03T09:39:23Z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