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成绩公布" sheetId="1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2"/>
  <c r="G45"/>
  <c r="G44"/>
  <c r="G43"/>
  <c r="G41"/>
  <c r="G42"/>
  <c r="G39"/>
  <c r="G40"/>
  <c r="G38"/>
  <c r="G36"/>
  <c r="G37"/>
  <c r="G35"/>
  <c r="G33"/>
  <c r="G32"/>
  <c r="G34"/>
  <c r="G30"/>
  <c r="G31"/>
  <c r="G29"/>
  <c r="G28"/>
  <c r="G27"/>
  <c r="G26"/>
  <c r="G24"/>
  <c r="G25"/>
  <c r="G23"/>
  <c r="G22"/>
  <c r="G21"/>
  <c r="G20"/>
  <c r="G19"/>
  <c r="G17"/>
  <c r="G18"/>
  <c r="G15"/>
  <c r="G16"/>
  <c r="G14"/>
  <c r="G13"/>
  <c r="G12"/>
  <c r="G11"/>
  <c r="G9"/>
  <c r="G10"/>
  <c r="G8"/>
  <c r="G7"/>
  <c r="G6"/>
  <c r="G5"/>
  <c r="G4"/>
</calcChain>
</file>

<file path=xl/sharedStrings.xml><?xml version="1.0" encoding="utf-8"?>
<sst xmlns="http://schemas.openxmlformats.org/spreadsheetml/2006/main" count="183" uniqueCount="104">
  <si>
    <t>报考部门</t>
  </si>
  <si>
    <t>报考职位</t>
  </si>
  <si>
    <t>姓名</t>
  </si>
  <si>
    <t>笔试
成绩</t>
  </si>
  <si>
    <t>面试
成绩</t>
  </si>
  <si>
    <t>总成绩</t>
  </si>
  <si>
    <t>按职位排序</t>
  </si>
  <si>
    <t>所学专业</t>
    <phoneticPr fontId="9" type="noConversion"/>
  </si>
  <si>
    <t>唐茂维</t>
    <phoneticPr fontId="9" type="noConversion"/>
  </si>
  <si>
    <t>汉语言文学</t>
    <phoneticPr fontId="9" type="noConversion"/>
  </si>
  <si>
    <t>区档案馆</t>
    <phoneticPr fontId="9" type="noConversion"/>
  </si>
  <si>
    <t>文秘档案编研</t>
    <phoneticPr fontId="9" type="noConversion"/>
  </si>
  <si>
    <t>贺姗姗</t>
    <phoneticPr fontId="9" type="noConversion"/>
  </si>
  <si>
    <t>对外汉语</t>
    <phoneticPr fontId="9" type="noConversion"/>
  </si>
  <si>
    <t>叶莉婷</t>
    <phoneticPr fontId="9" type="noConversion"/>
  </si>
  <si>
    <t>彭玉洁</t>
    <phoneticPr fontId="9" type="noConversion"/>
  </si>
  <si>
    <t>护理学</t>
    <phoneticPr fontId="9" type="noConversion"/>
  </si>
  <si>
    <t>区老年大学</t>
    <phoneticPr fontId="9" type="noConversion"/>
  </si>
  <si>
    <t>教学管理</t>
    <phoneticPr fontId="9" type="noConversion"/>
  </si>
  <si>
    <t>袁蔚彤</t>
    <phoneticPr fontId="9" type="noConversion"/>
  </si>
  <si>
    <t>物流管理</t>
    <phoneticPr fontId="9" type="noConversion"/>
  </si>
  <si>
    <t>徐晨曦</t>
    <phoneticPr fontId="9" type="noConversion"/>
  </si>
  <si>
    <t>工商管理</t>
    <phoneticPr fontId="9" type="noConversion"/>
  </si>
  <si>
    <t>李林</t>
    <phoneticPr fontId="9" type="noConversion"/>
  </si>
  <si>
    <t>石油工程</t>
    <phoneticPr fontId="9" type="noConversion"/>
  </si>
  <si>
    <t>丁波璕</t>
    <phoneticPr fontId="9" type="noConversion"/>
  </si>
  <si>
    <t>国际商务</t>
    <phoneticPr fontId="9" type="noConversion"/>
  </si>
  <si>
    <t>区供销合作社</t>
    <phoneticPr fontId="9" type="noConversion"/>
  </si>
  <si>
    <t>综合管理</t>
    <phoneticPr fontId="9" type="noConversion"/>
  </si>
  <si>
    <t>孙雪笛</t>
    <phoneticPr fontId="9" type="noConversion"/>
  </si>
  <si>
    <t>财务管理</t>
    <phoneticPr fontId="9" type="noConversion"/>
  </si>
  <si>
    <t>晏怡</t>
    <phoneticPr fontId="9" type="noConversion"/>
  </si>
  <si>
    <t>张紫琪</t>
    <phoneticPr fontId="9" type="noConversion"/>
  </si>
  <si>
    <t>市场营销</t>
    <phoneticPr fontId="9" type="noConversion"/>
  </si>
  <si>
    <t>曾晶晶</t>
    <phoneticPr fontId="9" type="noConversion"/>
  </si>
  <si>
    <t>魏万芝</t>
    <phoneticPr fontId="9" type="noConversion"/>
  </si>
  <si>
    <t>李美黎</t>
    <phoneticPr fontId="9" type="noConversion"/>
  </si>
  <si>
    <t>教育学</t>
    <phoneticPr fontId="9" type="noConversion"/>
  </si>
  <si>
    <t>区教育考试中心</t>
    <phoneticPr fontId="9" type="noConversion"/>
  </si>
  <si>
    <t>韩婷</t>
    <phoneticPr fontId="9" type="noConversion"/>
  </si>
  <si>
    <t>陈蔓</t>
    <phoneticPr fontId="9" type="noConversion"/>
  </si>
  <si>
    <t>法学</t>
    <phoneticPr fontId="9" type="noConversion"/>
  </si>
  <si>
    <t>周若琰</t>
    <phoneticPr fontId="9" type="noConversion"/>
  </si>
  <si>
    <t>行政管理</t>
    <phoneticPr fontId="9" type="noConversion"/>
  </si>
  <si>
    <t>区社会保险局</t>
    <phoneticPr fontId="9" type="noConversion"/>
  </si>
  <si>
    <t>牟宇</t>
    <phoneticPr fontId="9" type="noConversion"/>
  </si>
  <si>
    <t>谭香</t>
    <phoneticPr fontId="9" type="noConversion"/>
  </si>
  <si>
    <t>土地资源管理</t>
    <phoneticPr fontId="9" type="noConversion"/>
  </si>
  <si>
    <t>赵燕</t>
    <phoneticPr fontId="9" type="noConversion"/>
  </si>
  <si>
    <t>计算机科学与技术</t>
    <phoneticPr fontId="9" type="noConversion"/>
  </si>
  <si>
    <t>区就业和人才服务局</t>
    <phoneticPr fontId="9" type="noConversion"/>
  </si>
  <si>
    <t>网络维护管理</t>
    <phoneticPr fontId="9" type="noConversion"/>
  </si>
  <si>
    <t>吴杰鑫</t>
    <phoneticPr fontId="9" type="noConversion"/>
  </si>
  <si>
    <t>软件工程</t>
    <phoneticPr fontId="9" type="noConversion"/>
  </si>
  <si>
    <t>鲁虹伶</t>
    <phoneticPr fontId="9" type="noConversion"/>
  </si>
  <si>
    <t>信息管理与信息系统</t>
    <phoneticPr fontId="9" type="noConversion"/>
  </si>
  <si>
    <t>彭灿</t>
    <phoneticPr fontId="9" type="noConversion"/>
  </si>
  <si>
    <t>公共管理硕士</t>
    <phoneticPr fontId="9" type="noConversion"/>
  </si>
  <si>
    <t>区卫生计生监督执法局</t>
    <phoneticPr fontId="9" type="noConversion"/>
  </si>
  <si>
    <t>医疗卫生监督</t>
    <phoneticPr fontId="9" type="noConversion"/>
  </si>
  <si>
    <t>胡值祥</t>
    <phoneticPr fontId="9" type="noConversion"/>
  </si>
  <si>
    <t>公共事业管理</t>
    <phoneticPr fontId="9" type="noConversion"/>
  </si>
  <si>
    <t>谷俊锋</t>
    <phoneticPr fontId="9" type="noConversion"/>
  </si>
  <si>
    <t>余林华</t>
    <phoneticPr fontId="9" type="noConversion"/>
  </si>
  <si>
    <t>环境卫生监督</t>
    <phoneticPr fontId="9" type="noConversion"/>
  </si>
  <si>
    <t>王桂芳</t>
    <phoneticPr fontId="9" type="noConversion"/>
  </si>
  <si>
    <t>刘婷婷</t>
    <phoneticPr fontId="9" type="noConversion"/>
  </si>
  <si>
    <t>陈彦吉</t>
    <phoneticPr fontId="9" type="noConversion"/>
  </si>
  <si>
    <t>会计学</t>
    <phoneticPr fontId="9" type="noConversion"/>
  </si>
  <si>
    <t>区园林绿化管理处</t>
    <phoneticPr fontId="9" type="noConversion"/>
  </si>
  <si>
    <t>会计</t>
    <phoneticPr fontId="9" type="noConversion"/>
  </si>
  <si>
    <t>欧阳源蔚</t>
    <phoneticPr fontId="9" type="noConversion"/>
  </si>
  <si>
    <t>莫若</t>
    <phoneticPr fontId="9" type="noConversion"/>
  </si>
  <si>
    <t>李思乐</t>
    <phoneticPr fontId="9" type="noConversion"/>
  </si>
  <si>
    <t>审计学</t>
    <phoneticPr fontId="9" type="noConversion"/>
  </si>
  <si>
    <t>区农业行政综合执法大队</t>
    <phoneticPr fontId="9" type="noConversion"/>
  </si>
  <si>
    <t>农业行政执法</t>
    <phoneticPr fontId="9" type="noConversion"/>
  </si>
  <si>
    <t>胡青青</t>
    <phoneticPr fontId="9" type="noConversion"/>
  </si>
  <si>
    <t>冉昊东</t>
    <phoneticPr fontId="9" type="noConversion"/>
  </si>
  <si>
    <t>水利水电工程</t>
    <phoneticPr fontId="9" type="noConversion"/>
  </si>
  <si>
    <t>廖雯雯</t>
    <phoneticPr fontId="9" type="noConversion"/>
  </si>
  <si>
    <t>区天然林保护工程管理中心</t>
    <phoneticPr fontId="9" type="noConversion"/>
  </si>
  <si>
    <t>李昕芮</t>
    <phoneticPr fontId="9" type="noConversion"/>
  </si>
  <si>
    <t>人力资源管理</t>
    <phoneticPr fontId="9" type="noConversion"/>
  </si>
  <si>
    <t>秦漫</t>
    <phoneticPr fontId="9" type="noConversion"/>
  </si>
  <si>
    <t>王倩妮</t>
    <phoneticPr fontId="9" type="noConversion"/>
  </si>
  <si>
    <t>应用统计</t>
    <phoneticPr fontId="9" type="noConversion"/>
  </si>
  <si>
    <t>区社会经济调查队</t>
    <phoneticPr fontId="9" type="noConversion"/>
  </si>
  <si>
    <t>专业统计调查</t>
    <phoneticPr fontId="9" type="noConversion"/>
  </si>
  <si>
    <t>安进一</t>
    <phoneticPr fontId="9" type="noConversion"/>
  </si>
  <si>
    <t>经济学</t>
    <phoneticPr fontId="9" type="noConversion"/>
  </si>
  <si>
    <t>郝凯文</t>
    <phoneticPr fontId="9" type="noConversion"/>
  </si>
  <si>
    <t>统计学</t>
    <phoneticPr fontId="9" type="noConversion"/>
  </si>
  <si>
    <t>李霞</t>
    <phoneticPr fontId="9" type="noConversion"/>
  </si>
  <si>
    <t>区安全生产监察执法大队</t>
    <phoneticPr fontId="9" type="noConversion"/>
  </si>
  <si>
    <t>监察执法</t>
    <phoneticPr fontId="9" type="noConversion"/>
  </si>
  <si>
    <t>罗路瑶</t>
    <phoneticPr fontId="9" type="noConversion"/>
  </si>
  <si>
    <t>国际法学</t>
    <phoneticPr fontId="9" type="noConversion"/>
  </si>
  <si>
    <t>周厚燕</t>
    <phoneticPr fontId="9" type="noConversion"/>
  </si>
  <si>
    <t>法律</t>
    <phoneticPr fontId="9" type="noConversion"/>
  </si>
  <si>
    <t xml:space="preserve">       根据公告规定，组织开展了笔试、面试工作，并认真履行监督职责。现将报考渝北区的面试人员的各项成绩公布如下：</t>
    <phoneticPr fontId="9" type="noConversion"/>
  </si>
  <si>
    <t>注：总成绩=笔试成绩÷2×60%+面试成绩×40%。</t>
    <phoneticPr fontId="9" type="noConversion"/>
  </si>
  <si>
    <t>文秘档案编研</t>
    <phoneticPr fontId="9" type="noConversion"/>
  </si>
  <si>
    <t>渝北区2019年公招公务员笔试、面试和总成绩公布表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</si>
</sst>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);[Red]\(0.00\)"/>
    <numFmt numFmtId="178" formatCode="0.00_ "/>
  </numFmts>
  <fonts count="13">
    <font>
      <sz val="12"/>
      <name val="宋体"/>
      <charset val="134"/>
    </font>
    <font>
      <sz val="10"/>
      <color indexed="8"/>
      <name val="方正仿宋_GBK"/>
      <family val="4"/>
      <charset val="134"/>
    </font>
    <font>
      <sz val="11"/>
      <color indexed="8"/>
      <name val="方正仿宋_GBK"/>
      <family val="4"/>
      <charset val="134"/>
    </font>
    <font>
      <b/>
      <sz val="11"/>
      <name val="方正黑体_GBK"/>
      <family val="4"/>
      <charset val="134"/>
    </font>
    <font>
      <sz val="11"/>
      <color indexed="10"/>
      <name val="方正仿宋_GBK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name val="方正仿宋_GBK"/>
      <family val="4"/>
      <charset val="134"/>
    </font>
    <font>
      <sz val="11"/>
      <name val="方正黑体_GBK"/>
      <family val="4"/>
      <charset val="134"/>
    </font>
    <font>
      <sz val="9"/>
      <name val="宋体"/>
      <family val="3"/>
      <charset val="134"/>
    </font>
    <font>
      <sz val="11"/>
      <color indexed="8"/>
      <name val="方正黑体_GBK"/>
      <family val="4"/>
      <charset val="134"/>
    </font>
    <font>
      <sz val="11"/>
      <color theme="1"/>
      <name val="方正仿宋_GBK"/>
      <family val="4"/>
      <charset val="134"/>
    </font>
    <font>
      <sz val="18"/>
      <color indexed="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0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7"/>
  <sheetViews>
    <sheetView tabSelected="1" workbookViewId="0">
      <selection sqref="A1:H1"/>
    </sheetView>
  </sheetViews>
  <sheetFormatPr defaultColWidth="6.625" defaultRowHeight="14.25"/>
  <cols>
    <col min="1" max="1" width="17.875" style="5" customWidth="1"/>
    <col min="2" max="3" width="11.625" style="6" customWidth="1"/>
    <col min="4" max="4" width="12.625" style="6" customWidth="1"/>
    <col min="5" max="5" width="6.875" style="5" customWidth="1"/>
    <col min="6" max="6" width="6.375" style="7" customWidth="1"/>
    <col min="7" max="7" width="6.875" style="5" customWidth="1"/>
    <col min="8" max="8" width="5.5" style="5" customWidth="1"/>
    <col min="9" max="16384" width="6.625" style="5"/>
  </cols>
  <sheetData>
    <row r="1" spans="1:185" s="1" customFormat="1" ht="40.5" customHeight="1">
      <c r="A1" s="24" t="s">
        <v>103</v>
      </c>
      <c r="B1" s="24"/>
      <c r="C1" s="24"/>
      <c r="D1" s="24"/>
      <c r="E1" s="24"/>
      <c r="F1" s="24"/>
      <c r="G1" s="24"/>
      <c r="H1" s="2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</row>
    <row r="2" spans="1:185" s="2" customFormat="1" ht="30.75" customHeight="1">
      <c r="A2" s="25" t="s">
        <v>100</v>
      </c>
      <c r="B2" s="26"/>
      <c r="C2" s="26"/>
      <c r="D2" s="26"/>
      <c r="E2" s="26"/>
      <c r="F2" s="26"/>
      <c r="G2" s="26"/>
      <c r="H2" s="2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</row>
    <row r="3" spans="1:185" s="3" customFormat="1" ht="42" customHeight="1">
      <c r="A3" s="8" t="s">
        <v>0</v>
      </c>
      <c r="B3" s="8" t="s">
        <v>1</v>
      </c>
      <c r="C3" s="8" t="s">
        <v>2</v>
      </c>
      <c r="D3" s="8" t="s">
        <v>7</v>
      </c>
      <c r="E3" s="8" t="s">
        <v>3</v>
      </c>
      <c r="F3" s="13" t="s">
        <v>4</v>
      </c>
      <c r="G3" s="14" t="s">
        <v>5</v>
      </c>
      <c r="H3" s="8" t="s">
        <v>6</v>
      </c>
    </row>
    <row r="4" spans="1:185" s="4" customFormat="1" ht="22.5" customHeight="1">
      <c r="A4" s="17" t="s">
        <v>10</v>
      </c>
      <c r="B4" s="17" t="s">
        <v>102</v>
      </c>
      <c r="C4" s="16" t="s">
        <v>8</v>
      </c>
      <c r="D4" s="17" t="s">
        <v>9</v>
      </c>
      <c r="E4" s="16">
        <v>140.5</v>
      </c>
      <c r="F4" s="19">
        <v>81.8</v>
      </c>
      <c r="G4" s="18">
        <f t="shared" ref="G4:G16" si="0">SUM(E4/2*0.6+F4*0.4)</f>
        <v>74.87</v>
      </c>
      <c r="H4" s="9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185" s="4" customFormat="1" ht="22.5" customHeight="1">
      <c r="A5" s="17" t="s">
        <v>10</v>
      </c>
      <c r="B5" s="17" t="s">
        <v>11</v>
      </c>
      <c r="C5" s="16" t="s">
        <v>12</v>
      </c>
      <c r="D5" s="17" t="s">
        <v>13</v>
      </c>
      <c r="E5" s="16">
        <v>138</v>
      </c>
      <c r="F5" s="19">
        <v>81.900000000000006</v>
      </c>
      <c r="G5" s="18">
        <f t="shared" si="0"/>
        <v>74.16</v>
      </c>
      <c r="H5" s="9">
        <v>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85" s="4" customFormat="1" ht="22.5" customHeight="1">
      <c r="A6" s="17" t="s">
        <v>10</v>
      </c>
      <c r="B6" s="17" t="s">
        <v>11</v>
      </c>
      <c r="C6" s="16" t="s">
        <v>14</v>
      </c>
      <c r="D6" s="17" t="s">
        <v>9</v>
      </c>
      <c r="E6" s="16">
        <v>136.5</v>
      </c>
      <c r="F6" s="19">
        <v>83</v>
      </c>
      <c r="G6" s="18">
        <f t="shared" si="0"/>
        <v>74.150000000000006</v>
      </c>
      <c r="H6" s="9">
        <v>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185" s="4" customFormat="1" ht="22.5" customHeight="1">
      <c r="A7" s="17" t="s">
        <v>17</v>
      </c>
      <c r="B7" s="17" t="s">
        <v>18</v>
      </c>
      <c r="C7" s="16" t="s">
        <v>15</v>
      </c>
      <c r="D7" s="17" t="s">
        <v>16</v>
      </c>
      <c r="E7" s="16">
        <v>142</v>
      </c>
      <c r="F7" s="19">
        <v>84.3</v>
      </c>
      <c r="G7" s="18">
        <f t="shared" si="0"/>
        <v>76.319999999999993</v>
      </c>
      <c r="H7" s="9">
        <v>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185" s="4" customFormat="1" ht="22.5" customHeight="1">
      <c r="A8" s="17" t="s">
        <v>17</v>
      </c>
      <c r="B8" s="17" t="s">
        <v>18</v>
      </c>
      <c r="C8" s="16" t="s">
        <v>19</v>
      </c>
      <c r="D8" s="17" t="s">
        <v>20</v>
      </c>
      <c r="E8" s="16">
        <v>140.5</v>
      </c>
      <c r="F8" s="19">
        <v>80.599999999999994</v>
      </c>
      <c r="G8" s="18">
        <f t="shared" si="0"/>
        <v>74.39</v>
      </c>
      <c r="H8" s="9">
        <v>2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185" s="4" customFormat="1" ht="22.5" customHeight="1">
      <c r="A9" s="17" t="s">
        <v>17</v>
      </c>
      <c r="B9" s="17" t="s">
        <v>18</v>
      </c>
      <c r="C9" s="16" t="s">
        <v>23</v>
      </c>
      <c r="D9" s="17" t="s">
        <v>24</v>
      </c>
      <c r="E9" s="16">
        <v>137</v>
      </c>
      <c r="F9" s="19">
        <v>80.400000000000006</v>
      </c>
      <c r="G9" s="18">
        <f t="shared" si="0"/>
        <v>73.260000000000005</v>
      </c>
      <c r="H9" s="9">
        <v>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185" s="4" customFormat="1" ht="22.5" customHeight="1">
      <c r="A10" s="17" t="s">
        <v>17</v>
      </c>
      <c r="B10" s="17" t="s">
        <v>18</v>
      </c>
      <c r="C10" s="16" t="s">
        <v>21</v>
      </c>
      <c r="D10" s="17" t="s">
        <v>22</v>
      </c>
      <c r="E10" s="16">
        <v>137</v>
      </c>
      <c r="F10" s="19">
        <v>79.8</v>
      </c>
      <c r="G10" s="18">
        <f t="shared" si="0"/>
        <v>73.02000000000001</v>
      </c>
      <c r="H10" s="9">
        <v>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185" s="4" customFormat="1" ht="22.5" customHeight="1">
      <c r="A11" s="17" t="s">
        <v>27</v>
      </c>
      <c r="B11" s="17" t="s">
        <v>28</v>
      </c>
      <c r="C11" s="16" t="s">
        <v>25</v>
      </c>
      <c r="D11" s="17" t="s">
        <v>26</v>
      </c>
      <c r="E11" s="16">
        <v>144</v>
      </c>
      <c r="F11" s="19">
        <v>83.1</v>
      </c>
      <c r="G11" s="18">
        <f t="shared" si="0"/>
        <v>76.44</v>
      </c>
      <c r="H11" s="9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185" s="4" customFormat="1" ht="22.5" customHeight="1">
      <c r="A12" s="17" t="s">
        <v>27</v>
      </c>
      <c r="B12" s="17" t="s">
        <v>28</v>
      </c>
      <c r="C12" s="16" t="s">
        <v>29</v>
      </c>
      <c r="D12" s="17" t="s">
        <v>30</v>
      </c>
      <c r="E12" s="16">
        <v>143</v>
      </c>
      <c r="F12" s="19">
        <v>78.400000000000006</v>
      </c>
      <c r="G12" s="18">
        <f t="shared" si="0"/>
        <v>74.260000000000005</v>
      </c>
      <c r="H12" s="9">
        <v>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85" s="4" customFormat="1" ht="22.5" customHeight="1">
      <c r="A13" s="17" t="s">
        <v>27</v>
      </c>
      <c r="B13" s="17" t="s">
        <v>28</v>
      </c>
      <c r="C13" s="16" t="s">
        <v>31</v>
      </c>
      <c r="D13" s="17" t="s">
        <v>30</v>
      </c>
      <c r="E13" s="16">
        <v>141</v>
      </c>
      <c r="F13" s="19">
        <v>79.06</v>
      </c>
      <c r="G13" s="18">
        <f t="shared" si="0"/>
        <v>73.924000000000007</v>
      </c>
      <c r="H13" s="9">
        <v>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185" s="4" customFormat="1" ht="22.5" customHeight="1">
      <c r="A14" s="17" t="s">
        <v>27</v>
      </c>
      <c r="B14" s="17" t="s">
        <v>28</v>
      </c>
      <c r="C14" s="16" t="s">
        <v>32</v>
      </c>
      <c r="D14" s="17" t="s">
        <v>33</v>
      </c>
      <c r="E14" s="16">
        <v>138</v>
      </c>
      <c r="F14" s="19">
        <v>81</v>
      </c>
      <c r="G14" s="18">
        <f t="shared" si="0"/>
        <v>73.8</v>
      </c>
      <c r="H14" s="9">
        <v>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185" s="4" customFormat="1" ht="22.5" customHeight="1">
      <c r="A15" s="17" t="s">
        <v>27</v>
      </c>
      <c r="B15" s="17" t="s">
        <v>28</v>
      </c>
      <c r="C15" s="16" t="s">
        <v>35</v>
      </c>
      <c r="D15" s="17" t="s">
        <v>26</v>
      </c>
      <c r="E15" s="16">
        <v>135.5</v>
      </c>
      <c r="F15" s="19">
        <v>82.1</v>
      </c>
      <c r="G15" s="18">
        <f t="shared" si="0"/>
        <v>73.489999999999995</v>
      </c>
      <c r="H15" s="9">
        <v>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185" s="4" customFormat="1" ht="22.5" customHeight="1">
      <c r="A16" s="17" t="s">
        <v>27</v>
      </c>
      <c r="B16" s="17" t="s">
        <v>28</v>
      </c>
      <c r="C16" s="16" t="s">
        <v>34</v>
      </c>
      <c r="D16" s="22" t="s">
        <v>9</v>
      </c>
      <c r="E16" s="16">
        <v>135.5</v>
      </c>
      <c r="F16" s="19">
        <v>79.599999999999994</v>
      </c>
      <c r="G16" s="18">
        <f t="shared" si="0"/>
        <v>72.489999999999995</v>
      </c>
      <c r="H16" s="9">
        <v>6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4" customFormat="1" ht="22.5" customHeight="1">
      <c r="A17" s="17" t="s">
        <v>38</v>
      </c>
      <c r="B17" s="17" t="s">
        <v>28</v>
      </c>
      <c r="C17" s="16" t="s">
        <v>39</v>
      </c>
      <c r="D17" s="17" t="s">
        <v>13</v>
      </c>
      <c r="E17" s="16">
        <v>135</v>
      </c>
      <c r="F17" s="19">
        <v>84.7</v>
      </c>
      <c r="G17" s="18">
        <f t="shared" ref="G17:G25" si="1">SUM(E17/2*0.6+F17*0.4)</f>
        <v>74.38</v>
      </c>
      <c r="H17" s="9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4" customFormat="1" ht="22.5" customHeight="1">
      <c r="A18" s="17" t="s">
        <v>38</v>
      </c>
      <c r="B18" s="17" t="s">
        <v>28</v>
      </c>
      <c r="C18" s="16" t="s">
        <v>36</v>
      </c>
      <c r="D18" s="17" t="s">
        <v>37</v>
      </c>
      <c r="E18" s="16">
        <v>138</v>
      </c>
      <c r="F18" s="19">
        <v>81.180000000000007</v>
      </c>
      <c r="G18" s="18">
        <f t="shared" si="1"/>
        <v>73.872</v>
      </c>
      <c r="H18" s="9">
        <v>2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4" customFormat="1" ht="22.5" customHeight="1">
      <c r="A19" s="17" t="s">
        <v>38</v>
      </c>
      <c r="B19" s="17" t="s">
        <v>28</v>
      </c>
      <c r="C19" s="16" t="s">
        <v>40</v>
      </c>
      <c r="D19" s="17" t="s">
        <v>41</v>
      </c>
      <c r="E19" s="16">
        <v>135</v>
      </c>
      <c r="F19" s="19">
        <v>80.86</v>
      </c>
      <c r="G19" s="18">
        <f t="shared" si="1"/>
        <v>72.843999999999994</v>
      </c>
      <c r="H19" s="9">
        <v>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4" customFormat="1" ht="22.5" customHeight="1">
      <c r="A20" s="17" t="s">
        <v>44</v>
      </c>
      <c r="B20" s="17" t="s">
        <v>28</v>
      </c>
      <c r="C20" s="16" t="s">
        <v>42</v>
      </c>
      <c r="D20" s="17" t="s">
        <v>43</v>
      </c>
      <c r="E20" s="16">
        <v>141</v>
      </c>
      <c r="F20" s="19">
        <v>82</v>
      </c>
      <c r="G20" s="18">
        <f t="shared" si="1"/>
        <v>75.099999999999994</v>
      </c>
      <c r="H20" s="9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4" customFormat="1" ht="22.5" customHeight="1">
      <c r="A21" s="17" t="s">
        <v>44</v>
      </c>
      <c r="B21" s="17" t="s">
        <v>28</v>
      </c>
      <c r="C21" s="16" t="s">
        <v>45</v>
      </c>
      <c r="D21" s="17" t="s">
        <v>43</v>
      </c>
      <c r="E21" s="16">
        <v>138</v>
      </c>
      <c r="F21" s="20">
        <v>83.4</v>
      </c>
      <c r="G21" s="18">
        <f t="shared" si="1"/>
        <v>74.760000000000005</v>
      </c>
      <c r="H21" s="9">
        <v>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4" customFormat="1" ht="22.5" customHeight="1">
      <c r="A22" s="17" t="s">
        <v>44</v>
      </c>
      <c r="B22" s="17" t="s">
        <v>28</v>
      </c>
      <c r="C22" s="16" t="s">
        <v>46</v>
      </c>
      <c r="D22" s="17" t="s">
        <v>47</v>
      </c>
      <c r="E22" s="16">
        <v>135.5</v>
      </c>
      <c r="F22" s="20">
        <v>74.36</v>
      </c>
      <c r="G22" s="18">
        <f t="shared" si="1"/>
        <v>70.394000000000005</v>
      </c>
      <c r="H22" s="9">
        <v>3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4" customFormat="1" ht="22.5" customHeight="1">
      <c r="A23" s="17" t="s">
        <v>50</v>
      </c>
      <c r="B23" s="17" t="s">
        <v>51</v>
      </c>
      <c r="C23" s="16" t="s">
        <v>48</v>
      </c>
      <c r="D23" s="17" t="s">
        <v>49</v>
      </c>
      <c r="E23" s="16">
        <v>138</v>
      </c>
      <c r="F23" s="20">
        <v>82.74</v>
      </c>
      <c r="G23" s="18">
        <f t="shared" si="1"/>
        <v>74.495999999999995</v>
      </c>
      <c r="H23" s="15">
        <v>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4" customFormat="1" ht="22.5" customHeight="1">
      <c r="A24" s="17" t="s">
        <v>50</v>
      </c>
      <c r="B24" s="17" t="s">
        <v>51</v>
      </c>
      <c r="C24" s="16" t="s">
        <v>54</v>
      </c>
      <c r="D24" s="17" t="s">
        <v>55</v>
      </c>
      <c r="E24" s="16">
        <v>135.5</v>
      </c>
      <c r="F24" s="20">
        <v>80.599999999999994</v>
      </c>
      <c r="G24" s="18">
        <f t="shared" si="1"/>
        <v>72.89</v>
      </c>
      <c r="H24" s="15">
        <v>2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4" customFormat="1" ht="22.5" customHeight="1">
      <c r="A25" s="17" t="s">
        <v>50</v>
      </c>
      <c r="B25" s="17" t="s">
        <v>51</v>
      </c>
      <c r="C25" s="16" t="s">
        <v>52</v>
      </c>
      <c r="D25" s="17" t="s">
        <v>53</v>
      </c>
      <c r="E25" s="16">
        <v>136</v>
      </c>
      <c r="F25" s="20">
        <v>78.66</v>
      </c>
      <c r="G25" s="18">
        <f t="shared" si="1"/>
        <v>72.263999999999996</v>
      </c>
      <c r="H25" s="15">
        <v>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4" customFormat="1" ht="23.25" customHeight="1">
      <c r="A26" s="17" t="s">
        <v>58</v>
      </c>
      <c r="B26" s="17" t="s">
        <v>59</v>
      </c>
      <c r="C26" s="16" t="s">
        <v>56</v>
      </c>
      <c r="D26" s="17" t="s">
        <v>57</v>
      </c>
      <c r="E26" s="16">
        <v>138</v>
      </c>
      <c r="F26" s="21">
        <v>83.5</v>
      </c>
      <c r="G26" s="21">
        <f t="shared" ref="G26:G31" si="2">E26/2*0.6+F26*0.4</f>
        <v>74.8</v>
      </c>
      <c r="H26" s="16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4" customFormat="1" ht="23.25" customHeight="1">
      <c r="A27" s="17" t="s">
        <v>58</v>
      </c>
      <c r="B27" s="17" t="s">
        <v>59</v>
      </c>
      <c r="C27" s="16" t="s">
        <v>60</v>
      </c>
      <c r="D27" s="17" t="s">
        <v>61</v>
      </c>
      <c r="E27" s="16">
        <v>136</v>
      </c>
      <c r="F27" s="21">
        <v>76.7</v>
      </c>
      <c r="G27" s="21">
        <f t="shared" si="2"/>
        <v>71.48</v>
      </c>
      <c r="H27" s="16">
        <v>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4" customFormat="1" ht="23.25" customHeight="1">
      <c r="A28" s="17" t="s">
        <v>58</v>
      </c>
      <c r="B28" s="17" t="s">
        <v>59</v>
      </c>
      <c r="C28" s="16" t="s">
        <v>62</v>
      </c>
      <c r="D28" s="17" t="s">
        <v>61</v>
      </c>
      <c r="E28" s="16">
        <v>129</v>
      </c>
      <c r="F28" s="21">
        <v>71.099999999999994</v>
      </c>
      <c r="G28" s="21">
        <f t="shared" si="2"/>
        <v>67.139999999999986</v>
      </c>
      <c r="H28" s="16">
        <v>3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4" customFormat="1" ht="23.25" customHeight="1">
      <c r="A29" s="17" t="s">
        <v>58</v>
      </c>
      <c r="B29" s="17" t="s">
        <v>64</v>
      </c>
      <c r="C29" s="16" t="s">
        <v>63</v>
      </c>
      <c r="D29" s="17" t="s">
        <v>61</v>
      </c>
      <c r="E29" s="16">
        <v>144</v>
      </c>
      <c r="F29" s="21">
        <v>75.099999999999994</v>
      </c>
      <c r="G29" s="21">
        <f t="shared" si="2"/>
        <v>73.239999999999995</v>
      </c>
      <c r="H29" s="16">
        <v>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4" customFormat="1" ht="23.25" customHeight="1">
      <c r="A30" s="17" t="s">
        <v>58</v>
      </c>
      <c r="B30" s="17" t="s">
        <v>64</v>
      </c>
      <c r="C30" s="16" t="s">
        <v>66</v>
      </c>
      <c r="D30" s="17" t="s">
        <v>57</v>
      </c>
      <c r="E30" s="16">
        <v>136</v>
      </c>
      <c r="F30" s="21">
        <v>76.5</v>
      </c>
      <c r="G30" s="21">
        <f t="shared" si="2"/>
        <v>71.400000000000006</v>
      </c>
      <c r="H30" s="16">
        <v>2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4" customFormat="1" ht="23.25" customHeight="1">
      <c r="A31" s="17" t="s">
        <v>58</v>
      </c>
      <c r="B31" s="17" t="s">
        <v>64</v>
      </c>
      <c r="C31" s="16" t="s">
        <v>65</v>
      </c>
      <c r="D31" s="17" t="s">
        <v>61</v>
      </c>
      <c r="E31" s="16">
        <v>138</v>
      </c>
      <c r="F31" s="21">
        <v>73.8</v>
      </c>
      <c r="G31" s="21">
        <f t="shared" si="2"/>
        <v>70.92</v>
      </c>
      <c r="H31" s="16">
        <v>3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4" customFormat="1" ht="23.25" customHeight="1">
      <c r="A32" s="17" t="s">
        <v>69</v>
      </c>
      <c r="B32" s="17" t="s">
        <v>70</v>
      </c>
      <c r="C32" s="16" t="s">
        <v>71</v>
      </c>
      <c r="D32" s="17" t="s">
        <v>68</v>
      </c>
      <c r="E32" s="16">
        <v>137</v>
      </c>
      <c r="F32" s="21">
        <v>82.5</v>
      </c>
      <c r="G32" s="21">
        <f t="shared" ref="G32:G37" si="3">E32/2*0.6+F32*0.4</f>
        <v>74.099999999999994</v>
      </c>
      <c r="H32" s="16">
        <v>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4" customFormat="1" ht="23.25" customHeight="1">
      <c r="A33" s="17" t="s">
        <v>69</v>
      </c>
      <c r="B33" s="17" t="s">
        <v>70</v>
      </c>
      <c r="C33" s="16" t="s">
        <v>72</v>
      </c>
      <c r="D33" s="17" t="s">
        <v>30</v>
      </c>
      <c r="E33" s="16">
        <v>136.5</v>
      </c>
      <c r="F33" s="21">
        <v>77.900000000000006</v>
      </c>
      <c r="G33" s="21">
        <f t="shared" si="3"/>
        <v>72.11</v>
      </c>
      <c r="H33" s="16">
        <v>2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4" customFormat="1" ht="23.25" customHeight="1">
      <c r="A34" s="17" t="s">
        <v>69</v>
      </c>
      <c r="B34" s="17" t="s">
        <v>70</v>
      </c>
      <c r="C34" s="16" t="s">
        <v>67</v>
      </c>
      <c r="D34" s="17" t="s">
        <v>68</v>
      </c>
      <c r="E34" s="16">
        <v>137.5</v>
      </c>
      <c r="F34" s="21">
        <v>73.900000000000006</v>
      </c>
      <c r="G34" s="21">
        <f t="shared" si="3"/>
        <v>70.81</v>
      </c>
      <c r="H34" s="16">
        <v>3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4" customFormat="1" ht="23.25" customHeight="1">
      <c r="A35" s="17" t="s">
        <v>75</v>
      </c>
      <c r="B35" s="17" t="s">
        <v>76</v>
      </c>
      <c r="C35" s="16" t="s">
        <v>73</v>
      </c>
      <c r="D35" s="17" t="s">
        <v>74</v>
      </c>
      <c r="E35" s="16">
        <v>134</v>
      </c>
      <c r="F35" s="21">
        <v>80</v>
      </c>
      <c r="G35" s="21">
        <f t="shared" si="3"/>
        <v>72.199999999999989</v>
      </c>
      <c r="H35" s="16"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4" customFormat="1" ht="23.25" customHeight="1">
      <c r="A36" s="17" t="s">
        <v>75</v>
      </c>
      <c r="B36" s="17" t="s">
        <v>76</v>
      </c>
      <c r="C36" s="16" t="s">
        <v>78</v>
      </c>
      <c r="D36" s="17" t="s">
        <v>79</v>
      </c>
      <c r="E36" s="16">
        <v>126.5</v>
      </c>
      <c r="F36" s="21">
        <v>77.2</v>
      </c>
      <c r="G36" s="21">
        <f t="shared" si="3"/>
        <v>68.83</v>
      </c>
      <c r="H36" s="16">
        <v>2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4" customFormat="1" ht="23.25" customHeight="1">
      <c r="A37" s="17" t="s">
        <v>75</v>
      </c>
      <c r="B37" s="17" t="s">
        <v>76</v>
      </c>
      <c r="C37" s="16" t="s">
        <v>77</v>
      </c>
      <c r="D37" s="17" t="s">
        <v>74</v>
      </c>
      <c r="E37" s="16">
        <v>127</v>
      </c>
      <c r="F37" s="21">
        <v>73.8</v>
      </c>
      <c r="G37" s="21">
        <f t="shared" si="3"/>
        <v>67.62</v>
      </c>
      <c r="H37" s="16">
        <v>3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4" customFormat="1" ht="23.25" customHeight="1">
      <c r="A38" s="17" t="s">
        <v>81</v>
      </c>
      <c r="B38" s="17" t="s">
        <v>70</v>
      </c>
      <c r="C38" s="16" t="s">
        <v>80</v>
      </c>
      <c r="D38" s="17" t="s">
        <v>30</v>
      </c>
      <c r="E38" s="16">
        <v>138.5</v>
      </c>
      <c r="F38" s="21">
        <v>78.8</v>
      </c>
      <c r="G38" s="21">
        <f t="shared" ref="G38:G46" si="4">E38/2*0.6+F38*0.4</f>
        <v>73.069999999999993</v>
      </c>
      <c r="H38" s="16">
        <v>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4" customFormat="1" ht="23.25" customHeight="1">
      <c r="A39" s="17" t="s">
        <v>81</v>
      </c>
      <c r="B39" s="17" t="s">
        <v>70</v>
      </c>
      <c r="C39" s="16" t="s">
        <v>84</v>
      </c>
      <c r="D39" s="17" t="s">
        <v>68</v>
      </c>
      <c r="E39" s="16">
        <v>138</v>
      </c>
      <c r="F39" s="21">
        <v>77.400000000000006</v>
      </c>
      <c r="G39" s="21">
        <f t="shared" si="4"/>
        <v>72.36</v>
      </c>
      <c r="H39" s="16">
        <v>2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4" customFormat="1" ht="23.25" customHeight="1">
      <c r="A40" s="17" t="s">
        <v>81</v>
      </c>
      <c r="B40" s="17" t="s">
        <v>70</v>
      </c>
      <c r="C40" s="16" t="s">
        <v>82</v>
      </c>
      <c r="D40" s="17" t="s">
        <v>83</v>
      </c>
      <c r="E40" s="16">
        <v>138</v>
      </c>
      <c r="F40" s="21">
        <v>75.400000000000006</v>
      </c>
      <c r="G40" s="21">
        <f t="shared" si="4"/>
        <v>71.56</v>
      </c>
      <c r="H40" s="16">
        <v>3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4" customFormat="1" ht="23.25" customHeight="1">
      <c r="A41" s="17" t="s">
        <v>87</v>
      </c>
      <c r="B41" s="17" t="s">
        <v>88</v>
      </c>
      <c r="C41" s="16" t="s">
        <v>89</v>
      </c>
      <c r="D41" s="17" t="s">
        <v>90</v>
      </c>
      <c r="E41" s="16">
        <v>133.5</v>
      </c>
      <c r="F41" s="21">
        <v>80.900000000000006</v>
      </c>
      <c r="G41" s="21">
        <f t="shared" si="4"/>
        <v>72.41</v>
      </c>
      <c r="H41" s="16">
        <v>1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4" customFormat="1" ht="23.25" customHeight="1">
      <c r="A42" s="17" t="s">
        <v>87</v>
      </c>
      <c r="B42" s="17" t="s">
        <v>88</v>
      </c>
      <c r="C42" s="16" t="s">
        <v>85</v>
      </c>
      <c r="D42" s="17" t="s">
        <v>86</v>
      </c>
      <c r="E42" s="16">
        <v>134.5</v>
      </c>
      <c r="F42" s="21">
        <v>77.2</v>
      </c>
      <c r="G42" s="21">
        <f t="shared" si="4"/>
        <v>71.23</v>
      </c>
      <c r="H42" s="16">
        <v>2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4" customFormat="1" ht="23.25" customHeight="1">
      <c r="A43" s="17" t="s">
        <v>87</v>
      </c>
      <c r="B43" s="17" t="s">
        <v>88</v>
      </c>
      <c r="C43" s="16" t="s">
        <v>91</v>
      </c>
      <c r="D43" s="17" t="s">
        <v>92</v>
      </c>
      <c r="E43" s="16">
        <v>133</v>
      </c>
      <c r="F43" s="21">
        <v>72.599999999999994</v>
      </c>
      <c r="G43" s="21">
        <f t="shared" si="4"/>
        <v>68.94</v>
      </c>
      <c r="H43" s="16">
        <v>3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4" customFormat="1" ht="23.25" customHeight="1">
      <c r="A44" s="17" t="s">
        <v>94</v>
      </c>
      <c r="B44" s="17" t="s">
        <v>95</v>
      </c>
      <c r="C44" s="16" t="s">
        <v>93</v>
      </c>
      <c r="D44" s="17" t="s">
        <v>41</v>
      </c>
      <c r="E44" s="16">
        <v>141</v>
      </c>
      <c r="F44" s="21">
        <v>81.3</v>
      </c>
      <c r="G44" s="21">
        <f t="shared" si="4"/>
        <v>74.819999999999993</v>
      </c>
      <c r="H44" s="16">
        <v>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4" customFormat="1" ht="23.25" customHeight="1">
      <c r="A45" s="17" t="s">
        <v>94</v>
      </c>
      <c r="B45" s="17" t="s">
        <v>95</v>
      </c>
      <c r="C45" s="16" t="s">
        <v>96</v>
      </c>
      <c r="D45" s="17" t="s">
        <v>97</v>
      </c>
      <c r="E45" s="16">
        <v>135.5</v>
      </c>
      <c r="F45" s="21">
        <v>79</v>
      </c>
      <c r="G45" s="21">
        <f t="shared" si="4"/>
        <v>72.25</v>
      </c>
      <c r="H45" s="16">
        <v>2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4" customFormat="1" ht="23.25" customHeight="1">
      <c r="A46" s="17" t="s">
        <v>94</v>
      </c>
      <c r="B46" s="17" t="s">
        <v>95</v>
      </c>
      <c r="C46" s="16" t="s">
        <v>98</v>
      </c>
      <c r="D46" s="17" t="s">
        <v>99</v>
      </c>
      <c r="E46" s="16">
        <v>132</v>
      </c>
      <c r="F46" s="21">
        <v>77.900000000000006</v>
      </c>
      <c r="G46" s="21">
        <f t="shared" si="4"/>
        <v>70.760000000000005</v>
      </c>
      <c r="H46" s="16">
        <v>3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4" customFormat="1" ht="36" customHeight="1">
      <c r="A47" s="23" t="s">
        <v>101</v>
      </c>
      <c r="B47" s="23"/>
      <c r="C47" s="23"/>
      <c r="D47" s="23"/>
      <c r="E47" s="23"/>
      <c r="F47" s="23"/>
      <c r="G47" s="23"/>
      <c r="H47" s="2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</sheetData>
  <sortState ref="A20:IT22">
    <sortCondition descending="1" ref="G20:G22"/>
  </sortState>
  <mergeCells count="3">
    <mergeCell ref="A47:H47"/>
    <mergeCell ref="A1:H1"/>
    <mergeCell ref="A2:H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2019-06-01T09:00:38Z</cp:lastPrinted>
  <dcterms:created xsi:type="dcterms:W3CDTF">2016-11-10T02:03:00Z</dcterms:created>
  <dcterms:modified xsi:type="dcterms:W3CDTF">2019-06-03T03:47:29Z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