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6530" windowHeight="8385"/>
  </bookViews>
  <sheets>
    <sheet name="总表" sheetId="7" r:id="rId1"/>
  </sheets>
  <calcPr calcId="125725"/>
</workbook>
</file>

<file path=xl/calcChain.xml><?xml version="1.0" encoding="utf-8"?>
<calcChain xmlns="http://schemas.openxmlformats.org/spreadsheetml/2006/main">
  <c r="H63" i="7"/>
  <c r="H62"/>
  <c r="H61"/>
  <c r="H60"/>
  <c r="H58"/>
  <c r="H57"/>
  <c r="H56"/>
  <c r="H55"/>
  <c r="H54"/>
  <c r="H53"/>
  <c r="H51"/>
  <c r="H49"/>
  <c r="H48"/>
  <c r="H47"/>
  <c r="H46"/>
  <c r="H45"/>
  <c r="H44"/>
  <c r="H43"/>
  <c r="H42"/>
  <c r="H41"/>
  <c r="H40"/>
  <c r="H39"/>
  <c r="H38"/>
  <c r="H37"/>
  <c r="H36"/>
  <c r="H35"/>
  <c r="H34"/>
  <c r="H33"/>
  <c r="H32"/>
  <c r="H30"/>
  <c r="H29"/>
  <c r="H28"/>
  <c r="H27"/>
  <c r="H26"/>
  <c r="H25"/>
  <c r="H24"/>
  <c r="H23"/>
  <c r="H22"/>
  <c r="H21"/>
  <c r="H20"/>
  <c r="H19"/>
  <c r="H18"/>
  <c r="H17"/>
  <c r="H16"/>
  <c r="H15"/>
  <c r="H14"/>
  <c r="H11"/>
  <c r="H10"/>
  <c r="H8"/>
  <c r="H7"/>
  <c r="H6"/>
  <c r="H5"/>
  <c r="H4"/>
</calcChain>
</file>

<file path=xl/sharedStrings.xml><?xml version="1.0" encoding="utf-8"?>
<sst xmlns="http://schemas.openxmlformats.org/spreadsheetml/2006/main" count="277" uniqueCount="107">
  <si>
    <t>主管单位</t>
  </si>
  <si>
    <t>报考单位</t>
  </si>
  <si>
    <t>报考职位</t>
  </si>
  <si>
    <t>姓名</t>
  </si>
  <si>
    <t>笔试成绩</t>
  </si>
  <si>
    <t>专业
测试成绩</t>
  </si>
  <si>
    <t>综合
面试成绩</t>
  </si>
  <si>
    <t>总成绩</t>
  </si>
  <si>
    <t>备注</t>
  </si>
  <si>
    <t>巴南区委网信办</t>
  </si>
  <si>
    <t>巴南区网络信息中心</t>
  </si>
  <si>
    <t>新媒体传播岗</t>
  </si>
  <si>
    <t>闫翔菲</t>
  </si>
  <si>
    <t>江若菡</t>
  </si>
  <si>
    <t>张凌霄</t>
  </si>
  <si>
    <t>张蒙</t>
  </si>
  <si>
    <t>谭景文</t>
  </si>
  <si>
    <r>
      <rPr>
        <sz val="11"/>
        <color indexed="8"/>
        <rFont val="宋体"/>
        <charset val="134"/>
      </rPr>
      <t>缺考</t>
    </r>
  </si>
  <si>
    <r>
      <rPr>
        <sz val="11"/>
        <color indexed="8"/>
        <rFont val="宋体"/>
        <family val="1"/>
      </rPr>
      <t>缺考</t>
    </r>
  </si>
  <si>
    <t>区融媒体中心</t>
  </si>
  <si>
    <t>影视制作岗</t>
  </si>
  <si>
    <t>李志</t>
  </si>
  <si>
    <t>张艺丹</t>
  </si>
  <si>
    <t>江月</t>
  </si>
  <si>
    <t>孟子昂</t>
  </si>
  <si>
    <t>瞿澜</t>
  </si>
  <si>
    <t>巴南区文化和旅游发展委员会</t>
  </si>
  <si>
    <t>巴南区文化馆</t>
  </si>
  <si>
    <t>音声器乐表演岗</t>
  </si>
  <si>
    <t>杨皓祥</t>
  </si>
  <si>
    <t>彭艳秋</t>
  </si>
  <si>
    <t>刘娅西</t>
  </si>
  <si>
    <t>王一岚</t>
  </si>
  <si>
    <t>秦楠欣</t>
  </si>
  <si>
    <t>巴南区交通局</t>
  </si>
  <si>
    <t>巴南区公路工程质量监测中心</t>
  </si>
  <si>
    <t>质量监督岗</t>
  </si>
  <si>
    <t>许鑫</t>
  </si>
  <si>
    <t>李强</t>
  </si>
  <si>
    <t>唐怡</t>
  </si>
  <si>
    <t>蒋傲然</t>
  </si>
  <si>
    <t>巴南区国有资产管理中心</t>
  </si>
  <si>
    <t>巴南区园区服务中心</t>
  </si>
  <si>
    <t>生物医药岗</t>
  </si>
  <si>
    <t>李红英</t>
  </si>
  <si>
    <t>李永利</t>
  </si>
  <si>
    <t>王良婷</t>
  </si>
  <si>
    <t>罗应清</t>
  </si>
  <si>
    <t>张帅</t>
  </si>
  <si>
    <t>文旅运营岗</t>
  </si>
  <si>
    <t>黄秋萍</t>
  </si>
  <si>
    <t>刘建伟</t>
  </si>
  <si>
    <t>杨庆</t>
  </si>
  <si>
    <t>姜云艳</t>
  </si>
  <si>
    <r>
      <rPr>
        <sz val="11"/>
        <color indexed="8"/>
        <rFont val="宋体"/>
        <charset val="134"/>
      </rPr>
      <t>缺考</t>
    </r>
  </si>
  <si>
    <t>巴南区林业局</t>
  </si>
  <si>
    <t>巴南区林业执法服务中心</t>
  </si>
  <si>
    <t>林业检查执法岗1</t>
  </si>
  <si>
    <t>唐萍</t>
  </si>
  <si>
    <t>樊威</t>
  </si>
  <si>
    <t>黄镜璇</t>
  </si>
  <si>
    <t>伯燹贝</t>
  </si>
  <si>
    <t>李洁</t>
  </si>
  <si>
    <t>林业检查执法岗2</t>
  </si>
  <si>
    <t>兰玉娇</t>
  </si>
  <si>
    <t>吴仕学</t>
  </si>
  <si>
    <t>陈毅</t>
  </si>
  <si>
    <t>徐倩</t>
  </si>
  <si>
    <r>
      <rPr>
        <sz val="11"/>
        <color rgb="FF000000"/>
        <rFont val="宋体"/>
        <family val="1"/>
      </rPr>
      <t>缺考</t>
    </r>
  </si>
  <si>
    <t>谭海萍</t>
  </si>
  <si>
    <t>南泉街道办事处</t>
  </si>
  <si>
    <t>劳动就业和社会保障服务所</t>
  </si>
  <si>
    <t>财务管理</t>
  </si>
  <si>
    <t>刘美君</t>
  </si>
  <si>
    <t>黄思雨</t>
  </si>
  <si>
    <t>张煦</t>
  </si>
  <si>
    <t>巴南区南泉街道办事处</t>
  </si>
  <si>
    <t>农业服务中心</t>
  </si>
  <si>
    <t>农林技术推广岗</t>
  </si>
  <si>
    <t>向林</t>
  </si>
  <si>
    <t>唐冰霞</t>
  </si>
  <si>
    <t>田贝妮</t>
  </si>
  <si>
    <t>蒙玲玲</t>
  </si>
  <si>
    <t>薛峰英</t>
  </si>
  <si>
    <t>巴南区南彭街道办事处</t>
  </si>
  <si>
    <t>社保管理岗</t>
  </si>
  <si>
    <t>付成瑶</t>
  </si>
  <si>
    <t>苏婷婷</t>
  </si>
  <si>
    <t>陈倪茜</t>
  </si>
  <si>
    <t>薛艺</t>
  </si>
  <si>
    <t>张圣援</t>
  </si>
  <si>
    <t>巴南区卫生健康委员会</t>
  </si>
  <si>
    <t>巴南区二院</t>
  </si>
  <si>
    <t>财务会计岗</t>
  </si>
  <si>
    <t>黄琦</t>
  </si>
  <si>
    <t>李铖</t>
  </si>
  <si>
    <t>周晓静</t>
  </si>
  <si>
    <t>巴南区妇幼保健计划生育服务中心</t>
  </si>
  <si>
    <t>王杰</t>
  </si>
  <si>
    <t>曾旭</t>
  </si>
  <si>
    <t>蓝立奇</t>
  </si>
  <si>
    <t>犹春莲</t>
  </si>
  <si>
    <t>毕兴欣</t>
  </si>
  <si>
    <t>重庆市第七人民医院</t>
  </si>
  <si>
    <t>肿瘤医师岗</t>
  </si>
  <si>
    <t>许琴</t>
  </si>
  <si>
    <t>巴南区2021年重庆英才大会事业单位考核招聘紧缺高层次人才考试总成绩公布表</t>
    <phoneticPr fontId="34" type="noConversion"/>
  </si>
</sst>
</file>

<file path=xl/styles.xml><?xml version="1.0" encoding="utf-8"?>
<styleSheet xmlns="http://schemas.openxmlformats.org/spreadsheetml/2006/main">
  <numFmts count="3">
    <numFmt numFmtId="176" formatCode="0.00_ "/>
    <numFmt numFmtId="177" formatCode="0.00;[Red]0.00"/>
    <numFmt numFmtId="178" formatCode="0.00_);[Red]\(0.00\)"/>
  </numFmts>
  <fonts count="35">
    <font>
      <sz val="11"/>
      <color theme="1"/>
      <name val="宋体"/>
      <charset val="134"/>
      <scheme val="minor"/>
    </font>
    <font>
      <sz val="14"/>
      <color theme="1"/>
      <name val="方正小标宋_GBK"/>
      <charset val="134"/>
    </font>
    <font>
      <sz val="9"/>
      <color theme="1"/>
      <name val="宋体"/>
      <charset val="134"/>
      <scheme val="minor"/>
    </font>
    <font>
      <sz val="8"/>
      <color theme="1"/>
      <name val="宋体"/>
      <charset val="134"/>
      <scheme val="minor"/>
    </font>
    <font>
      <sz val="11"/>
      <color indexed="8"/>
      <name val="Times New Roman"/>
      <family val="1"/>
    </font>
    <font>
      <sz val="11"/>
      <color indexed="8"/>
      <name val="宋体"/>
      <charset val="134"/>
    </font>
    <font>
      <sz val="6"/>
      <color theme="1"/>
      <name val="宋体"/>
      <charset val="134"/>
      <scheme val="minor"/>
    </font>
    <font>
      <sz val="7"/>
      <color theme="1"/>
      <name val="宋体"/>
      <charset val="134"/>
      <scheme val="minor"/>
    </font>
    <font>
      <sz val="11"/>
      <color indexed="8"/>
      <name val="宋体"/>
      <charset val="134"/>
    </font>
    <font>
      <sz val="11"/>
      <color indexed="8"/>
      <name val="Times New Roman"/>
      <family val="1"/>
    </font>
    <font>
      <sz val="11"/>
      <color theme="1"/>
      <name val="Times New Roman"/>
      <family val="1"/>
    </font>
    <font>
      <sz val="11"/>
      <color indexed="8"/>
      <name val="Times New Roman"/>
      <family val="1"/>
    </font>
    <font>
      <sz val="11"/>
      <color indexed="8"/>
      <name val="Times New Roman"/>
      <family val="1"/>
    </font>
    <font>
      <sz val="11"/>
      <color rgb="FF000000"/>
      <name val="Times New Roman"/>
      <family val="1"/>
    </font>
    <font>
      <sz val="11"/>
      <color indexed="9"/>
      <name val="宋体"/>
      <charset val="134"/>
    </font>
    <font>
      <b/>
      <sz val="11"/>
      <color indexed="63"/>
      <name val="宋体"/>
      <charset val="134"/>
    </font>
    <font>
      <sz val="11"/>
      <color indexed="52"/>
      <name val="宋体"/>
      <charset val="134"/>
    </font>
    <font>
      <sz val="11"/>
      <color indexed="10"/>
      <name val="宋体"/>
      <charset val="134"/>
    </font>
    <font>
      <sz val="11"/>
      <color indexed="17"/>
      <name val="宋体"/>
      <charset val="134"/>
    </font>
    <font>
      <sz val="12"/>
      <name val="宋体"/>
      <charset val="134"/>
    </font>
    <font>
      <b/>
      <sz val="11"/>
      <color indexed="9"/>
      <name val="宋体"/>
      <charset val="134"/>
    </font>
    <font>
      <b/>
      <sz val="18"/>
      <color indexed="56"/>
      <name val="宋体"/>
      <charset val="134"/>
    </font>
    <font>
      <b/>
      <sz val="13"/>
      <color indexed="56"/>
      <name val="宋体"/>
      <charset val="134"/>
    </font>
    <font>
      <b/>
      <sz val="11"/>
      <color indexed="8"/>
      <name val="宋体"/>
      <charset val="134"/>
    </font>
    <font>
      <b/>
      <sz val="11"/>
      <color indexed="56"/>
      <name val="宋体"/>
      <charset val="134"/>
    </font>
    <font>
      <b/>
      <sz val="10"/>
      <name val="MS Sans Serif"/>
      <family val="2"/>
    </font>
    <font>
      <b/>
      <sz val="11"/>
      <color indexed="52"/>
      <name val="宋体"/>
      <charset val="134"/>
    </font>
    <font>
      <i/>
      <sz val="11"/>
      <color indexed="23"/>
      <name val="宋体"/>
      <charset val="134"/>
    </font>
    <font>
      <sz val="11"/>
      <color indexed="20"/>
      <name val="宋体"/>
      <charset val="134"/>
    </font>
    <font>
      <b/>
      <sz val="15"/>
      <color indexed="56"/>
      <name val="宋体"/>
      <charset val="134"/>
    </font>
    <font>
      <sz val="11"/>
      <color indexed="60"/>
      <name val="宋体"/>
      <charset val="134"/>
    </font>
    <font>
      <sz val="11"/>
      <color indexed="62"/>
      <name val="宋体"/>
      <charset val="134"/>
    </font>
    <font>
      <sz val="11"/>
      <color indexed="8"/>
      <name val="宋体"/>
      <family val="1"/>
    </font>
    <font>
      <sz val="11"/>
      <color rgb="FF000000"/>
      <name val="宋体"/>
      <family val="1"/>
    </font>
    <font>
      <sz val="9"/>
      <name val="宋体"/>
      <family val="3"/>
      <charset val="134"/>
      <scheme val="minor"/>
    </font>
  </fonts>
  <fills count="24">
    <fill>
      <patternFill patternType="none"/>
    </fill>
    <fill>
      <patternFill patternType="gray125"/>
    </fill>
    <fill>
      <patternFill patternType="solid">
        <fgColor indexed="57"/>
        <bgColor indexed="64"/>
      </patternFill>
    </fill>
    <fill>
      <patternFill patternType="solid">
        <fgColor indexed="22"/>
        <bgColor indexed="64"/>
      </patternFill>
    </fill>
    <fill>
      <patternFill patternType="solid">
        <fgColor indexed="31"/>
        <bgColor indexed="64"/>
      </patternFill>
    </fill>
    <fill>
      <patternFill patternType="solid">
        <fgColor indexed="42"/>
        <bgColor indexed="64"/>
      </patternFill>
    </fill>
    <fill>
      <patternFill patternType="solid">
        <fgColor indexed="55"/>
        <bgColor indexed="64"/>
      </patternFill>
    </fill>
    <fill>
      <patternFill patternType="solid">
        <fgColor indexed="52"/>
        <bgColor indexed="64"/>
      </patternFill>
    </fill>
    <fill>
      <patternFill patternType="solid">
        <fgColor indexed="36"/>
        <bgColor indexed="64"/>
      </patternFill>
    </fill>
    <fill>
      <patternFill patternType="solid">
        <fgColor indexed="49"/>
        <bgColor indexed="64"/>
      </patternFill>
    </fill>
    <fill>
      <patternFill patternType="solid">
        <fgColor indexed="26"/>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51"/>
        <bgColor indexed="64"/>
      </patternFill>
    </fill>
    <fill>
      <patternFill patternType="solid">
        <fgColor indexed="27"/>
        <bgColor indexed="64"/>
      </patternFill>
    </fill>
    <fill>
      <patternFill patternType="solid">
        <fgColor indexed="62"/>
        <bgColor indexed="64"/>
      </patternFill>
    </fill>
    <fill>
      <patternFill patternType="solid">
        <fgColor indexed="10"/>
        <bgColor indexed="64"/>
      </patternFill>
    </fill>
    <fill>
      <patternFill patternType="solid">
        <fgColor indexed="43"/>
        <bgColor indexed="64"/>
      </patternFill>
    </fill>
    <fill>
      <patternFill patternType="solid">
        <fgColor indexed="30"/>
        <bgColor indexed="64"/>
      </patternFill>
    </fill>
    <fill>
      <patternFill patternType="solid">
        <fgColor indexed="47"/>
        <bgColor indexed="64"/>
      </patternFill>
    </fill>
    <fill>
      <patternFill patternType="solid">
        <fgColor indexed="53"/>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s>
  <cellStyleXfs count="226">
    <xf numFmtId="0" fontId="0" fillId="0" borderId="0">
      <alignment vertical="center"/>
    </xf>
    <xf numFmtId="0" fontId="8" fillId="4" borderId="0" applyNumberFormat="0" applyBorder="0" applyAlignment="0" applyProtection="0">
      <alignment vertical="center"/>
    </xf>
    <xf numFmtId="0" fontId="15" fillId="3" borderId="4" applyNumberFormat="0" applyAlignment="0" applyProtection="0">
      <alignment vertical="center"/>
    </xf>
    <xf numFmtId="0" fontId="16" fillId="0" borderId="5" applyNumberFormat="0" applyFill="0" applyAlignment="0" applyProtection="0">
      <alignment vertical="center"/>
    </xf>
    <xf numFmtId="0" fontId="23" fillId="0" borderId="8" applyNumberFormat="0" applyFill="0" applyAlignment="0" applyProtection="0">
      <alignment vertical="center"/>
    </xf>
    <xf numFmtId="0" fontId="26" fillId="3" borderId="11" applyNumberFormat="0" applyAlignment="0" applyProtection="0">
      <alignment vertical="center"/>
    </xf>
    <xf numFmtId="0" fontId="8" fillId="0" borderId="0">
      <alignment vertical="center"/>
    </xf>
    <xf numFmtId="0" fontId="14" fillId="14" borderId="0" applyNumberFormat="0" applyBorder="0" applyAlignment="0" applyProtection="0">
      <alignment vertical="center"/>
    </xf>
    <xf numFmtId="0" fontId="8" fillId="15" borderId="0" applyNumberFormat="0" applyBorder="0" applyAlignment="0" applyProtection="0">
      <alignment vertical="center"/>
    </xf>
    <xf numFmtId="0" fontId="8" fillId="10" borderId="9" applyNumberFormat="0" applyFont="0" applyAlignment="0" applyProtection="0">
      <alignment vertical="center"/>
    </xf>
    <xf numFmtId="0" fontId="28" fillId="11" borderId="0" applyNumberFormat="0" applyBorder="0" applyAlignment="0" applyProtection="0">
      <alignment vertical="center"/>
    </xf>
    <xf numFmtId="0" fontId="8" fillId="15" borderId="0" applyNumberFormat="0" applyBorder="0" applyAlignment="0" applyProtection="0">
      <alignment vertical="center"/>
    </xf>
    <xf numFmtId="0" fontId="18" fillId="5" borderId="0" applyNumberFormat="0" applyBorder="0" applyAlignment="0" applyProtection="0">
      <alignment vertical="center"/>
    </xf>
    <xf numFmtId="0" fontId="8" fillId="4" borderId="0" applyNumberFormat="0" applyBorder="0" applyAlignment="0" applyProtection="0">
      <alignment vertical="center"/>
    </xf>
    <xf numFmtId="0" fontId="15" fillId="3" borderId="4" applyNumberFormat="0" applyAlignment="0" applyProtection="0">
      <alignment vertical="center"/>
    </xf>
    <xf numFmtId="0" fontId="8" fillId="11"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15" fillId="3" borderId="4" applyNumberFormat="0" applyAlignment="0" applyProtection="0">
      <alignment vertical="center"/>
    </xf>
    <xf numFmtId="0" fontId="16" fillId="0" borderId="5" applyNumberFormat="0" applyFill="0" applyAlignment="0" applyProtection="0">
      <alignment vertical="center"/>
    </xf>
    <xf numFmtId="0" fontId="14" fillId="18" borderId="0" applyNumberFormat="0" applyBorder="0" applyAlignment="0" applyProtection="0">
      <alignment vertical="center"/>
    </xf>
    <xf numFmtId="0" fontId="15" fillId="3" borderId="4" applyNumberFormat="0" applyAlignment="0" applyProtection="0">
      <alignment vertical="center"/>
    </xf>
    <xf numFmtId="0" fontId="16" fillId="0" borderId="5" applyNumberFormat="0" applyFill="0" applyAlignment="0" applyProtection="0">
      <alignment vertical="center"/>
    </xf>
    <xf numFmtId="0" fontId="1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5" fillId="3" borderId="4" applyNumberFormat="0" applyAlignment="0" applyProtection="0">
      <alignment vertical="center"/>
    </xf>
    <xf numFmtId="0" fontId="16" fillId="0" borderId="5" applyNumberFormat="0" applyFill="0" applyAlignment="0" applyProtection="0">
      <alignment vertical="center"/>
    </xf>
    <xf numFmtId="0" fontId="26" fillId="3" borderId="11" applyNumberFormat="0" applyAlignment="0" applyProtection="0">
      <alignment vertical="center"/>
    </xf>
    <xf numFmtId="0" fontId="26" fillId="3" borderId="11" applyNumberFormat="0" applyAlignment="0" applyProtection="0">
      <alignment vertical="center"/>
    </xf>
    <xf numFmtId="0" fontId="30" fillId="20" borderId="0" applyNumberFormat="0" applyBorder="0" applyAlignment="0" applyProtection="0">
      <alignment vertical="center"/>
    </xf>
    <xf numFmtId="0" fontId="26" fillId="3" borderId="11"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14" fillId="21" borderId="0" applyNumberFormat="0" applyBorder="0" applyAlignment="0" applyProtection="0">
      <alignment vertical="center"/>
    </xf>
    <xf numFmtId="0" fontId="8" fillId="5" borderId="0" applyNumberFormat="0" applyBorder="0" applyAlignment="0" applyProtection="0">
      <alignment vertical="center"/>
    </xf>
    <xf numFmtId="0" fontId="14" fillId="21" borderId="0" applyNumberFormat="0" applyBorder="0" applyAlignment="0" applyProtection="0">
      <alignment vertical="center"/>
    </xf>
    <xf numFmtId="0" fontId="8" fillId="5" borderId="0" applyNumberFormat="0" applyBorder="0" applyAlignment="0" applyProtection="0">
      <alignment vertical="center"/>
    </xf>
    <xf numFmtId="0" fontId="14" fillId="21" borderId="0" applyNumberFormat="0" applyBorder="0" applyAlignment="0" applyProtection="0">
      <alignment vertical="center"/>
    </xf>
    <xf numFmtId="0" fontId="8" fillId="5" borderId="0" applyNumberFormat="0" applyBorder="0" applyAlignment="0" applyProtection="0">
      <alignment vertical="center"/>
    </xf>
    <xf numFmtId="0" fontId="19" fillId="0" borderId="0">
      <alignment vertical="center"/>
    </xf>
    <xf numFmtId="0" fontId="8" fillId="15" borderId="0" applyNumberFormat="0" applyBorder="0" applyAlignment="0" applyProtection="0">
      <alignment vertical="center"/>
    </xf>
    <xf numFmtId="0" fontId="8" fillId="0" borderId="0">
      <alignment vertical="center"/>
    </xf>
    <xf numFmtId="0" fontId="8" fillId="15" borderId="0" applyNumberFormat="0" applyBorder="0" applyAlignment="0" applyProtection="0">
      <alignment vertical="center"/>
    </xf>
    <xf numFmtId="0" fontId="8" fillId="0" borderId="0">
      <alignment vertical="center"/>
    </xf>
    <xf numFmtId="0" fontId="14" fillId="14" borderId="0" applyNumberFormat="0" applyBorder="0" applyAlignment="0" applyProtection="0">
      <alignment vertical="center"/>
    </xf>
    <xf numFmtId="0" fontId="8" fillId="15" borderId="0" applyNumberFormat="0" applyBorder="0" applyAlignment="0" applyProtection="0">
      <alignment vertical="center"/>
    </xf>
    <xf numFmtId="0" fontId="8" fillId="0" borderId="0">
      <alignment vertical="center"/>
    </xf>
    <xf numFmtId="0" fontId="14" fillId="14"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13" borderId="0" applyNumberFormat="0" applyBorder="0" applyAlignment="0" applyProtection="0">
      <alignment vertical="center"/>
    </xf>
    <xf numFmtId="0" fontId="8" fillId="17" borderId="0" applyNumberFormat="0" applyBorder="0" applyAlignment="0" applyProtection="0">
      <alignment vertical="center"/>
    </xf>
    <xf numFmtId="0" fontId="14" fillId="13" borderId="0" applyNumberFormat="0" applyBorder="0" applyAlignment="0" applyProtection="0">
      <alignment vertical="center"/>
    </xf>
    <xf numFmtId="0" fontId="8" fillId="17" borderId="0" applyNumberFormat="0" applyBorder="0" applyAlignment="0" applyProtection="0">
      <alignment vertical="center"/>
    </xf>
    <xf numFmtId="0" fontId="14" fillId="13"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8" borderId="0" applyNumberFormat="0" applyBorder="0" applyAlignment="0" applyProtection="0">
      <alignment vertical="center"/>
    </xf>
    <xf numFmtId="0" fontId="8" fillId="22" borderId="0" applyNumberFormat="0" applyBorder="0" applyAlignment="0" applyProtection="0">
      <alignment vertical="center"/>
    </xf>
    <xf numFmtId="0" fontId="14" fillId="8" borderId="0" applyNumberFormat="0" applyBorder="0" applyAlignment="0" applyProtection="0">
      <alignment vertical="center"/>
    </xf>
    <xf numFmtId="0" fontId="8" fillId="22" borderId="0" applyNumberFormat="0" applyBorder="0" applyAlignment="0" applyProtection="0">
      <alignment vertical="center"/>
    </xf>
    <xf numFmtId="0" fontId="14" fillId="8" borderId="0" applyNumberFormat="0" applyBorder="0" applyAlignment="0" applyProtection="0">
      <alignment vertical="center"/>
    </xf>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8" fillId="0" borderId="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25" fillId="0" borderId="0" applyNumberFormat="0" applyFill="0" applyBorder="0" applyAlignment="0" applyProtection="0"/>
    <xf numFmtId="0" fontId="25" fillId="0" borderId="0" applyNumberFormat="0" applyFill="0" applyBorder="0" applyAlignment="0" applyProtection="0"/>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4" fillId="0" borderId="10" applyNumberFormat="0" applyFill="0" applyAlignment="0" applyProtection="0">
      <alignment vertical="center"/>
    </xf>
    <xf numFmtId="0" fontId="24" fillId="0" borderId="10" applyNumberFormat="0" applyFill="0" applyAlignment="0" applyProtection="0">
      <alignment vertical="center"/>
    </xf>
    <xf numFmtId="0" fontId="24" fillId="0" borderId="10" applyNumberFormat="0" applyFill="0" applyAlignment="0" applyProtection="0">
      <alignment vertical="center"/>
    </xf>
    <xf numFmtId="0" fontId="24" fillId="0" borderId="10"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6" borderId="6" applyNumberFormat="0" applyAlignment="0" applyProtection="0">
      <alignment vertical="center"/>
    </xf>
    <xf numFmtId="0" fontId="24" fillId="0" borderId="0" applyNumberFormat="0" applyFill="0" applyBorder="0" applyAlignment="0" applyProtection="0">
      <alignment vertical="center"/>
    </xf>
    <xf numFmtId="0" fontId="20" fillId="6" borderId="6" applyNumberFormat="0" applyAlignment="0" applyProtection="0">
      <alignment vertical="center"/>
    </xf>
    <xf numFmtId="0" fontId="24" fillId="0" borderId="0" applyNumberFormat="0" applyFill="0" applyBorder="0" applyAlignment="0" applyProtection="0">
      <alignment vertical="center"/>
    </xf>
    <xf numFmtId="0" fontId="20" fillId="6" borderId="6" applyNumberFormat="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11" borderId="0" applyNumberFormat="0" applyBorder="0" applyAlignment="0" applyProtection="0">
      <alignment vertical="center"/>
    </xf>
    <xf numFmtId="0" fontId="27"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8" borderId="0" applyNumberFormat="0" applyBorder="0" applyAlignment="0" applyProtection="0">
      <alignment vertical="center"/>
    </xf>
    <xf numFmtId="0" fontId="8" fillId="0" borderId="0">
      <alignment vertical="center"/>
    </xf>
    <xf numFmtId="0" fontId="14" fillId="8" borderId="0" applyNumberFormat="0" applyBorder="0" applyAlignment="0" applyProtection="0">
      <alignment vertical="center"/>
    </xf>
    <xf numFmtId="0" fontId="8" fillId="0" borderId="0">
      <alignment vertical="center"/>
    </xf>
    <xf numFmtId="0" fontId="19" fillId="0" borderId="0">
      <alignment vertical="center"/>
    </xf>
    <xf numFmtId="0" fontId="8"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30" fillId="20" borderId="0" applyNumberFormat="0" applyBorder="0" applyAlignment="0" applyProtection="0">
      <alignment vertical="center"/>
    </xf>
    <xf numFmtId="0" fontId="26" fillId="3" borderId="11" applyNumberFormat="0" applyAlignment="0" applyProtection="0">
      <alignment vertical="center"/>
    </xf>
    <xf numFmtId="0" fontId="20" fillId="6" borderId="6" applyNumberFormat="0" applyAlignment="0" applyProtection="0">
      <alignment vertical="center"/>
    </xf>
    <xf numFmtId="0" fontId="20" fillId="6" borderId="6"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5" applyNumberFormat="0" applyFill="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8" borderId="0" applyNumberFormat="0" applyBorder="0" applyAlignment="0" applyProtection="0">
      <alignment vertical="center"/>
    </xf>
    <xf numFmtId="0" fontId="31" fillId="22" borderId="11" applyNumberFormat="0" applyAlignment="0" applyProtection="0">
      <alignment vertical="center"/>
    </xf>
    <xf numFmtId="0" fontId="14" fillId="8" borderId="0" applyNumberFormat="0" applyBorder="0" applyAlignment="0" applyProtection="0">
      <alignment vertical="center"/>
    </xf>
    <xf numFmtId="0" fontId="31" fillId="22" borderId="11" applyNumberFormat="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1" fillId="22" borderId="11" applyNumberFormat="0" applyAlignment="0" applyProtection="0">
      <alignment vertical="center"/>
    </xf>
    <xf numFmtId="0" fontId="31" fillId="22" borderId="11" applyNumberFormat="0" applyAlignment="0" applyProtection="0">
      <alignment vertical="center"/>
    </xf>
    <xf numFmtId="0" fontId="31" fillId="22" borderId="11" applyNumberFormat="0" applyAlignment="0" applyProtection="0">
      <alignment vertical="center"/>
    </xf>
    <xf numFmtId="0" fontId="8" fillId="10" borderId="9" applyNumberFormat="0" applyFont="0" applyAlignment="0" applyProtection="0">
      <alignment vertical="center"/>
    </xf>
    <xf numFmtId="0" fontId="8" fillId="10" borderId="9" applyNumberFormat="0" applyFont="0" applyAlignment="0" applyProtection="0">
      <alignment vertical="center"/>
    </xf>
    <xf numFmtId="0" fontId="8" fillId="10" borderId="9" applyNumberFormat="0" applyFont="0" applyAlignment="0" applyProtection="0">
      <alignment vertical="center"/>
    </xf>
    <xf numFmtId="0" fontId="8" fillId="10" borderId="9" applyNumberFormat="0" applyFont="0" applyAlignment="0" applyProtection="0">
      <alignment vertical="center"/>
    </xf>
  </cellStyleXfs>
  <cellXfs count="32">
    <xf numFmtId="0" fontId="0" fillId="0" borderId="0" xfId="0">
      <alignment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3"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xf>
    <xf numFmtId="177" fontId="9" fillId="0" borderId="2" xfId="0" applyNumberFormat="1" applyFont="1" applyFill="1" applyBorder="1" applyAlignment="1">
      <alignment horizontal="center" vertical="center"/>
    </xf>
    <xf numFmtId="177" fontId="9" fillId="0" borderId="3" xfId="0" applyNumberFormat="1" applyFont="1" applyFill="1" applyBorder="1" applyAlignment="1">
      <alignment horizontal="center" vertical="center"/>
    </xf>
    <xf numFmtId="0" fontId="0" fillId="0" borderId="2" xfId="0" applyBorder="1">
      <alignment vertical="center"/>
    </xf>
    <xf numFmtId="0" fontId="10" fillId="0" borderId="2" xfId="0" applyFont="1" applyBorder="1" applyAlignment="1">
      <alignment horizontal="center" vertical="center"/>
    </xf>
    <xf numFmtId="177" fontId="4" fillId="0" borderId="2" xfId="100" applyNumberFormat="1" applyFont="1" applyBorder="1" applyAlignment="1">
      <alignment horizontal="center" vertical="center"/>
    </xf>
    <xf numFmtId="177" fontId="11" fillId="0" borderId="2" xfId="0" applyNumberFormat="1" applyFont="1" applyFill="1" applyBorder="1" applyAlignment="1">
      <alignment horizontal="center" vertical="center"/>
    </xf>
    <xf numFmtId="176" fontId="10" fillId="0" borderId="2" xfId="0" applyNumberFormat="1" applyFont="1" applyBorder="1" applyAlignment="1">
      <alignment horizontal="center" vertical="center"/>
    </xf>
    <xf numFmtId="177" fontId="12" fillId="0" borderId="3" xfId="100" applyNumberFormat="1" applyFont="1" applyBorder="1" applyAlignment="1">
      <alignment horizontal="center" vertical="center"/>
    </xf>
    <xf numFmtId="177" fontId="11" fillId="0" borderId="3" xfId="0" applyNumberFormat="1" applyFont="1" applyFill="1" applyBorder="1" applyAlignment="1">
      <alignment horizontal="center" vertical="center"/>
    </xf>
    <xf numFmtId="177" fontId="4" fillId="0" borderId="3" xfId="100" applyNumberFormat="1" applyFont="1" applyBorder="1" applyAlignment="1">
      <alignment horizontal="center" vertical="center"/>
    </xf>
    <xf numFmtId="0" fontId="9" fillId="0" borderId="2" xfId="48" applyFont="1" applyBorder="1" applyAlignment="1">
      <alignment horizontal="center" vertical="center"/>
    </xf>
    <xf numFmtId="0" fontId="9" fillId="0" borderId="2" xfId="48" applyFont="1" applyBorder="1" applyAlignment="1">
      <alignment horizontal="center" vertical="center"/>
    </xf>
    <xf numFmtId="176" fontId="9" fillId="0" borderId="2" xfId="48" applyNumberFormat="1" applyFont="1" applyBorder="1" applyAlignment="1">
      <alignment horizontal="center" vertical="center"/>
    </xf>
    <xf numFmtId="177" fontId="4" fillId="0" borderId="2" xfId="6" applyNumberFormat="1" applyFont="1" applyBorder="1" applyAlignment="1">
      <alignment horizontal="center" vertical="center"/>
    </xf>
    <xf numFmtId="177" fontId="4" fillId="0" borderId="3" xfId="6" applyNumberFormat="1" applyFont="1" applyBorder="1" applyAlignment="1">
      <alignment horizontal="center" vertical="center"/>
    </xf>
    <xf numFmtId="177" fontId="12" fillId="0" borderId="3" xfId="6" applyNumberFormat="1" applyFont="1" applyBorder="1" applyAlignment="1">
      <alignment horizontal="center" vertical="center"/>
    </xf>
    <xf numFmtId="177" fontId="13" fillId="0" borderId="2" xfId="0" applyNumberFormat="1" applyFont="1" applyFill="1" applyBorder="1" applyAlignment="1">
      <alignment horizontal="center" vertical="center"/>
    </xf>
    <xf numFmtId="178" fontId="9" fillId="0" borderId="2" xfId="48" applyNumberFormat="1" applyFont="1" applyBorder="1" applyAlignment="1">
      <alignment horizontal="center" vertical="center"/>
    </xf>
    <xf numFmtId="178" fontId="10" fillId="0" borderId="2" xfId="0" applyNumberFormat="1" applyFont="1" applyBorder="1" applyAlignment="1">
      <alignment horizontal="center" vertical="center"/>
    </xf>
    <xf numFmtId="178" fontId="9" fillId="0" borderId="2" xfId="48" applyNumberFormat="1" applyFont="1" applyBorder="1" applyAlignment="1">
      <alignment horizontal="center" vertical="center"/>
    </xf>
    <xf numFmtId="0" fontId="1" fillId="0" borderId="0" xfId="0" applyFont="1" applyAlignment="1">
      <alignment horizontal="center" vertical="center"/>
    </xf>
    <xf numFmtId="0" fontId="0" fillId="0" borderId="0" xfId="0" applyBorder="1" applyAlignment="1">
      <alignment horizontal="left" vertical="center" wrapText="1"/>
    </xf>
    <xf numFmtId="31" fontId="0" fillId="0" borderId="1" xfId="0" applyNumberFormat="1" applyBorder="1" applyAlignment="1">
      <alignment horizontal="center" vertical="center"/>
    </xf>
    <xf numFmtId="0" fontId="0" fillId="0" borderId="1" xfId="0" applyBorder="1" applyAlignment="1">
      <alignment horizontal="center" vertical="center"/>
    </xf>
  </cellXfs>
  <cellStyles count="226">
    <cellStyle name="20% - 强调文字颜色 1 2" xfId="1"/>
    <cellStyle name="20% - 强调文字颜色 1 3" xfId="26"/>
    <cellStyle name="20% - 强调文字颜色 1 4" xfId="18"/>
    <cellStyle name="20% - 强调文字颜色 1 5" xfId="13"/>
    <cellStyle name="20% - 强调文字颜色 1 6" xfId="25"/>
    <cellStyle name="20% - 强调文字颜色 2 2" xfId="33"/>
    <cellStyle name="20% - 强调文字颜色 2 3" xfId="15"/>
    <cellStyle name="20% - 强调文字颜色 2 4" xfId="34"/>
    <cellStyle name="20% - 强调文字颜色 2 5" xfId="35"/>
    <cellStyle name="20% - 强调文字颜色 2 6" xfId="36"/>
    <cellStyle name="20% - 强调文字颜色 3 2" xfId="37"/>
    <cellStyle name="20% - 强调文字颜色 3 3" xfId="17"/>
    <cellStyle name="20% - 强调文字颜色 3 4" xfId="39"/>
    <cellStyle name="20% - 强调文字颜色 3 5" xfId="41"/>
    <cellStyle name="20% - 强调文字颜色 3 6" xfId="43"/>
    <cellStyle name="20% - 强调文字颜色 4 2" xfId="45"/>
    <cellStyle name="20% - 强调文字颜色 4 3" xfId="47"/>
    <cellStyle name="20% - 强调文字颜色 4 4" xfId="50"/>
    <cellStyle name="20% - 强调文字颜色 4 5" xfId="8"/>
    <cellStyle name="20% - 强调文字颜色 4 6" xfId="53"/>
    <cellStyle name="20% - 强调文字颜色 5 2" xfId="54"/>
    <cellStyle name="20% - 强调文字颜色 5 3" xfId="55"/>
    <cellStyle name="20% - 强调文字颜色 5 4" xfId="57"/>
    <cellStyle name="20% - 强调文字颜色 5 5" xfId="59"/>
    <cellStyle name="20% - 强调文字颜色 5 6" xfId="61"/>
    <cellStyle name="20% - 强调文字颜色 6 2" xfId="62"/>
    <cellStyle name="20% - 强调文字颜色 6 3" xfId="63"/>
    <cellStyle name="20% - 强调文字颜色 6 4" xfId="65"/>
    <cellStyle name="20% - 强调文字颜色 6 5" xfId="67"/>
    <cellStyle name="20% - 强调文字颜色 6 6" xfId="69"/>
    <cellStyle name="40% - 强调文字颜色 1 2" xfId="70"/>
    <cellStyle name="40% - 强调文字颜色 1 3" xfId="71"/>
    <cellStyle name="40% - 强调文字颜色 1 4" xfId="72"/>
    <cellStyle name="40% - 强调文字颜色 1 5" xfId="73"/>
    <cellStyle name="40% - 强调文字颜色 1 6" xfId="74"/>
    <cellStyle name="40% - 强调文字颜色 2 2" xfId="75"/>
    <cellStyle name="40% - 强调文字颜色 2 3" xfId="76"/>
    <cellStyle name="40% - 强调文字颜色 2 4" xfId="77"/>
    <cellStyle name="40% - 强调文字颜色 2 5" xfId="78"/>
    <cellStyle name="40% - 强调文字颜色 2 6" xfId="79"/>
    <cellStyle name="40% - 强调文字颜色 3 2" xfId="80"/>
    <cellStyle name="40% - 强调文字颜色 3 3" xfId="81"/>
    <cellStyle name="40% - 强调文字颜色 3 4" xfId="82"/>
    <cellStyle name="40% - 强调文字颜色 3 5" xfId="83"/>
    <cellStyle name="40% - 强调文字颜色 3 6" xfId="84"/>
    <cellStyle name="40% - 强调文字颜色 4 2" xfId="11"/>
    <cellStyle name="40% - 强调文字颜色 4 3" xfId="85"/>
    <cellStyle name="40% - 强调文字颜色 4 4" xfId="86"/>
    <cellStyle name="40% - 强调文字颜色 4 5" xfId="87"/>
    <cellStyle name="40% - 强调文字颜色 4 6" xfId="88"/>
    <cellStyle name="40% - 强调文字颜色 5 2" xfId="89"/>
    <cellStyle name="40% - 强调文字颜色 5 3" xfId="90"/>
    <cellStyle name="40% - 强调文字颜色 5 4" xfId="91"/>
    <cellStyle name="40% - 强调文字颜色 5 5" xfId="92"/>
    <cellStyle name="40% - 强调文字颜色 5 6" xfId="93"/>
    <cellStyle name="40% - 强调文字颜色 6 2" xfId="94"/>
    <cellStyle name="40% - 强调文字颜色 6 3" xfId="95"/>
    <cellStyle name="40% - 强调文字颜色 6 4" xfId="96"/>
    <cellStyle name="40% - 强调文字颜色 6 5" xfId="16"/>
    <cellStyle name="40% - 强调文字颜色 6 6" xfId="97"/>
    <cellStyle name="60% - 强调文字颜色 1 2" xfId="38"/>
    <cellStyle name="60% - 强调文字颜色 1 3" xfId="40"/>
    <cellStyle name="60% - 强调文字颜色 1 4" xfId="42"/>
    <cellStyle name="60% - 强调文字颜色 1 5" xfId="98"/>
    <cellStyle name="60% - 强调文字颜色 1 6" xfId="99"/>
    <cellStyle name="60% - 强调文字颜色 2 2" xfId="49"/>
    <cellStyle name="60% - 强调文字颜色 2 3" xfId="7"/>
    <cellStyle name="60% - 强调文字颜色 2 4" xfId="52"/>
    <cellStyle name="60% - 强调文字颜色 2 5" xfId="101"/>
    <cellStyle name="60% - 强调文字颜色 2 6" xfId="102"/>
    <cellStyle name="60% - 强调文字颜色 3 2" xfId="56"/>
    <cellStyle name="60% - 强调文字颜色 3 3" xfId="58"/>
    <cellStyle name="60% - 强调文字颜色 3 4" xfId="60"/>
    <cellStyle name="60% - 强调文字颜色 3 5" xfId="103"/>
    <cellStyle name="60% - 强调文字颜色 3 6" xfId="104"/>
    <cellStyle name="60% - 强调文字颜色 4 2" xfId="64"/>
    <cellStyle name="60% - 强调文字颜色 4 3" xfId="66"/>
    <cellStyle name="60% - 强调文字颜色 4 4" xfId="68"/>
    <cellStyle name="60% - 强调文字颜色 4 5" xfId="105"/>
    <cellStyle name="60% - 强调文字颜色 4 6" xfId="106"/>
    <cellStyle name="60% - 强调文字颜色 5 2" xfId="107"/>
    <cellStyle name="60% - 强调文字颜色 5 3" xfId="108"/>
    <cellStyle name="60% - 强调文字颜色 5 4" xfId="109"/>
    <cellStyle name="60% - 强调文字颜色 5 5" xfId="110"/>
    <cellStyle name="60% - 强调文字颜色 5 6" xfId="111"/>
    <cellStyle name="60% - 强调文字颜色 6 2" xfId="112"/>
    <cellStyle name="60% - 强调文字颜色 6 3" xfId="113"/>
    <cellStyle name="60% - 强调文字颜色 6 4" xfId="114"/>
    <cellStyle name="60% - 强调文字颜色 6 5" xfId="115"/>
    <cellStyle name="60% - 强调文字颜色 6 6" xfId="116"/>
    <cellStyle name="ColLevel_0" xfId="117"/>
    <cellStyle name="RowLevel_0" xfId="118"/>
    <cellStyle name="标题 1 2" xfId="119"/>
    <cellStyle name="标题 1 3" xfId="120"/>
    <cellStyle name="标题 1 4" xfId="121"/>
    <cellStyle name="标题 1 5" xfId="122"/>
    <cellStyle name="标题 1 6" xfId="123"/>
    <cellStyle name="标题 2 2" xfId="124"/>
    <cellStyle name="标题 2 3" xfId="125"/>
    <cellStyle name="标题 2 4" xfId="126"/>
    <cellStyle name="标题 2 5" xfId="127"/>
    <cellStyle name="标题 2 6" xfId="128"/>
    <cellStyle name="标题 3 2" xfId="129"/>
    <cellStyle name="标题 3 3" xfId="130"/>
    <cellStyle name="标题 3 4" xfId="131"/>
    <cellStyle name="标题 3 5" xfId="132"/>
    <cellStyle name="标题 3 6" xfId="133"/>
    <cellStyle name="标题 4 2" xfId="134"/>
    <cellStyle name="标题 4 3" xfId="135"/>
    <cellStyle name="标题 4 4" xfId="137"/>
    <cellStyle name="标题 4 5" xfId="139"/>
    <cellStyle name="标题 4 6" xfId="141"/>
    <cellStyle name="标题 5" xfId="142"/>
    <cellStyle name="标题 6" xfId="143"/>
    <cellStyle name="标题 7" xfId="144"/>
    <cellStyle name="标题 8" xfId="146"/>
    <cellStyle name="标题 9" xfId="147"/>
    <cellStyle name="差 2" xfId="149"/>
    <cellStyle name="差 3" xfId="151"/>
    <cellStyle name="差 4" xfId="152"/>
    <cellStyle name="差 5" xfId="153"/>
    <cellStyle name="差 6" xfId="10"/>
    <cellStyle name="常规" xfId="0" builtinId="0"/>
    <cellStyle name="常规 10" xfId="154"/>
    <cellStyle name="常规 10 2" xfId="145"/>
    <cellStyle name="常规 11" xfId="155"/>
    <cellStyle name="常规 11 2" xfId="156"/>
    <cellStyle name="常规 2" xfId="157"/>
    <cellStyle name="常规 2 2" xfId="158"/>
    <cellStyle name="常规 2 3" xfId="159"/>
    <cellStyle name="常规 2 4" xfId="160"/>
    <cellStyle name="常规 2 5" xfId="162"/>
    <cellStyle name="常规 2 6" xfId="164"/>
    <cellStyle name="常规 3" xfId="44"/>
    <cellStyle name="常规 3 2" xfId="165"/>
    <cellStyle name="常规 4" xfId="46"/>
    <cellStyle name="常规 5" xfId="48"/>
    <cellStyle name="常规 6" xfId="6"/>
    <cellStyle name="常规 7" xfId="51"/>
    <cellStyle name="常规 7 2" xfId="166"/>
    <cellStyle name="常规 8" xfId="100"/>
    <cellStyle name="好 2" xfId="12"/>
    <cellStyle name="好 3" xfId="24"/>
    <cellStyle name="好 4" xfId="167"/>
    <cellStyle name="好 5" xfId="168"/>
    <cellStyle name="好 6" xfId="169"/>
    <cellStyle name="汇总 2" xfId="170"/>
    <cellStyle name="汇总 3" xfId="171"/>
    <cellStyle name="汇总 4" xfId="172"/>
    <cellStyle name="汇总 5" xfId="173"/>
    <cellStyle name="汇总 6" xfId="4"/>
    <cellStyle name="计算 2" xfId="5"/>
    <cellStyle name="计算 3" xfId="29"/>
    <cellStyle name="计算 4" xfId="30"/>
    <cellStyle name="计算 5" xfId="32"/>
    <cellStyle name="计算 6" xfId="175"/>
    <cellStyle name="检查单元格 2" xfId="136"/>
    <cellStyle name="检查单元格 3" xfId="138"/>
    <cellStyle name="检查单元格 4" xfId="140"/>
    <cellStyle name="检查单元格 5" xfId="176"/>
    <cellStyle name="检查单元格 6" xfId="177"/>
    <cellStyle name="解释性文本 2" xfId="178"/>
    <cellStyle name="解释性文本 3" xfId="179"/>
    <cellStyle name="解释性文本 4" xfId="180"/>
    <cellStyle name="解释性文本 5" xfId="148"/>
    <cellStyle name="解释性文本 6" xfId="150"/>
    <cellStyle name="警告文本 2" xfId="181"/>
    <cellStyle name="警告文本 3" xfId="182"/>
    <cellStyle name="警告文本 4" xfId="183"/>
    <cellStyle name="警告文本 5" xfId="184"/>
    <cellStyle name="警告文本 6" xfId="185"/>
    <cellStyle name="链接单元格 2" xfId="186"/>
    <cellStyle name="链接单元格 3" xfId="20"/>
    <cellStyle name="链接单元格 4" xfId="23"/>
    <cellStyle name="链接单元格 5" xfId="3"/>
    <cellStyle name="链接单元格 6" xfId="28"/>
    <cellStyle name="强调文字颜色 1 2" xfId="187"/>
    <cellStyle name="强调文字颜色 1 3" xfId="188"/>
    <cellStyle name="强调文字颜色 1 4" xfId="189"/>
    <cellStyle name="强调文字颜色 1 5" xfId="190"/>
    <cellStyle name="强调文字颜色 1 6" xfId="21"/>
    <cellStyle name="强调文字颜色 2 2" xfId="191"/>
    <cellStyle name="强调文字颜色 2 3" xfId="192"/>
    <cellStyle name="强调文字颜色 2 4" xfId="193"/>
    <cellStyle name="强调文字颜色 2 5" xfId="194"/>
    <cellStyle name="强调文字颜色 2 6" xfId="195"/>
    <cellStyle name="强调文字颜色 3 2" xfId="196"/>
    <cellStyle name="强调文字颜色 3 3" xfId="197"/>
    <cellStyle name="强调文字颜色 3 4" xfId="198"/>
    <cellStyle name="强调文字颜色 3 5" xfId="199"/>
    <cellStyle name="强调文字颜色 3 6" xfId="200"/>
    <cellStyle name="强调文字颜色 4 2" xfId="161"/>
    <cellStyle name="强调文字颜色 4 3" xfId="163"/>
    <cellStyle name="强调文字颜色 4 4" xfId="201"/>
    <cellStyle name="强调文字颜色 4 5" xfId="203"/>
    <cellStyle name="强调文字颜色 4 6" xfId="205"/>
    <cellStyle name="强调文字颜色 5 2" xfId="206"/>
    <cellStyle name="强调文字颜色 5 3" xfId="207"/>
    <cellStyle name="强调文字颜色 5 4" xfId="208"/>
    <cellStyle name="强调文字颜色 5 5" xfId="209"/>
    <cellStyle name="强调文字颜色 5 6" xfId="210"/>
    <cellStyle name="强调文字颜色 6 2" xfId="211"/>
    <cellStyle name="强调文字颜色 6 3" xfId="212"/>
    <cellStyle name="强调文字颜色 6 4" xfId="213"/>
    <cellStyle name="强调文字颜色 6 5" xfId="214"/>
    <cellStyle name="强调文字颜色 6 6" xfId="215"/>
    <cellStyle name="适中 2" xfId="31"/>
    <cellStyle name="适中 3" xfId="174"/>
    <cellStyle name="适中 4" xfId="216"/>
    <cellStyle name="适中 5" xfId="217"/>
    <cellStyle name="适中 6" xfId="218"/>
    <cellStyle name="输出 2" xfId="22"/>
    <cellStyle name="输出 3" xfId="2"/>
    <cellStyle name="输出 4" xfId="27"/>
    <cellStyle name="输出 5" xfId="19"/>
    <cellStyle name="输出 6" xfId="14"/>
    <cellStyle name="输入 2" xfId="202"/>
    <cellStyle name="输入 3" xfId="204"/>
    <cellStyle name="输入 4" xfId="219"/>
    <cellStyle name="输入 5" xfId="220"/>
    <cellStyle name="输入 6" xfId="221"/>
    <cellStyle name="注释 2" xfId="222"/>
    <cellStyle name="注释 3" xfId="223"/>
    <cellStyle name="注释 4" xfId="224"/>
    <cellStyle name="注释 5" xfId="9"/>
    <cellStyle name="注释 6" xfId="2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3"/>
  <sheetViews>
    <sheetView tabSelected="1" workbookViewId="0">
      <selection activeCell="N10" sqref="N10"/>
    </sheetView>
  </sheetViews>
  <sheetFormatPr defaultColWidth="9" defaultRowHeight="13.5"/>
  <cols>
    <col min="1" max="1" width="16.375" customWidth="1"/>
    <col min="2" max="2" width="16" customWidth="1"/>
    <col min="3" max="3" width="12.625" customWidth="1"/>
    <col min="4" max="4" width="8" customWidth="1"/>
    <col min="5" max="5" width="7.125" customWidth="1"/>
    <col min="6" max="7" width="8.75" customWidth="1"/>
  </cols>
  <sheetData>
    <row r="1" spans="1:9" ht="18.75">
      <c r="A1" s="28" t="s">
        <v>106</v>
      </c>
      <c r="B1" s="28"/>
      <c r="C1" s="28"/>
      <c r="D1" s="28"/>
      <c r="E1" s="28"/>
      <c r="F1" s="28"/>
      <c r="G1" s="28"/>
      <c r="H1" s="28"/>
      <c r="I1" s="28"/>
    </row>
    <row r="2" spans="1:9" ht="15" customHeight="1">
      <c r="A2" s="29"/>
      <c r="B2" s="29"/>
      <c r="C2" s="29"/>
      <c r="D2" s="29"/>
      <c r="E2" s="29"/>
      <c r="G2" s="30">
        <v>44577</v>
      </c>
      <c r="H2" s="31"/>
      <c r="I2" s="31"/>
    </row>
    <row r="3" spans="1:9" ht="31.5" customHeight="1">
      <c r="A3" s="1" t="s">
        <v>0</v>
      </c>
      <c r="B3" s="1" t="s">
        <v>1</v>
      </c>
      <c r="C3" s="1" t="s">
        <v>2</v>
      </c>
      <c r="D3" s="1" t="s">
        <v>3</v>
      </c>
      <c r="E3" s="2" t="s">
        <v>4</v>
      </c>
      <c r="F3" s="3" t="s">
        <v>5</v>
      </c>
      <c r="G3" s="3" t="s">
        <v>6</v>
      </c>
      <c r="H3" s="4" t="s">
        <v>7</v>
      </c>
      <c r="I3" s="4" t="s">
        <v>8</v>
      </c>
    </row>
    <row r="4" spans="1:9" ht="20.100000000000001" customHeight="1">
      <c r="A4" s="5" t="s">
        <v>9</v>
      </c>
      <c r="B4" s="5" t="s">
        <v>10</v>
      </c>
      <c r="C4" s="5" t="s">
        <v>11</v>
      </c>
      <c r="D4" s="2" t="s">
        <v>12</v>
      </c>
      <c r="E4" s="11">
        <v>48</v>
      </c>
      <c r="F4" s="12">
        <v>79.53</v>
      </c>
      <c r="G4" s="13">
        <v>79.89</v>
      </c>
      <c r="H4" s="14">
        <f>E4*0.5+F4*0.25+G4*0.25</f>
        <v>63.855000000000004</v>
      </c>
      <c r="I4" s="10"/>
    </row>
    <row r="5" spans="1:9" ht="20.100000000000001" customHeight="1">
      <c r="A5" s="5" t="s">
        <v>9</v>
      </c>
      <c r="B5" s="5" t="s">
        <v>10</v>
      </c>
      <c r="C5" s="5" t="s">
        <v>11</v>
      </c>
      <c r="D5" s="2" t="s">
        <v>13</v>
      </c>
      <c r="E5" s="11">
        <v>47</v>
      </c>
      <c r="F5" s="12">
        <v>79.64</v>
      </c>
      <c r="G5" s="13">
        <v>83.86</v>
      </c>
      <c r="H5" s="14">
        <f t="shared" ref="H5:H62" si="0">E5*0.5+F5*0.25+G5*0.25</f>
        <v>64.375</v>
      </c>
      <c r="I5" s="10"/>
    </row>
    <row r="6" spans="1:9" ht="20.100000000000001" customHeight="1">
      <c r="A6" s="5" t="s">
        <v>9</v>
      </c>
      <c r="B6" s="5" t="s">
        <v>10</v>
      </c>
      <c r="C6" s="5" t="s">
        <v>11</v>
      </c>
      <c r="D6" s="2" t="s">
        <v>14</v>
      </c>
      <c r="E6" s="11">
        <v>45</v>
      </c>
      <c r="F6" s="12">
        <v>79.31</v>
      </c>
      <c r="G6" s="13">
        <v>79.03</v>
      </c>
      <c r="H6" s="14">
        <f t="shared" si="0"/>
        <v>62.085000000000001</v>
      </c>
      <c r="I6" s="10"/>
    </row>
    <row r="7" spans="1:9" ht="20.100000000000001" customHeight="1">
      <c r="A7" s="5" t="s">
        <v>9</v>
      </c>
      <c r="B7" s="5" t="s">
        <v>10</v>
      </c>
      <c r="C7" s="5" t="s">
        <v>11</v>
      </c>
      <c r="D7" s="2" t="s">
        <v>15</v>
      </c>
      <c r="E7" s="11">
        <v>44.5</v>
      </c>
      <c r="F7" s="12">
        <v>78.67</v>
      </c>
      <c r="G7" s="13">
        <v>79.69</v>
      </c>
      <c r="H7" s="14">
        <f t="shared" si="0"/>
        <v>61.84</v>
      </c>
      <c r="I7" s="10"/>
    </row>
    <row r="8" spans="1:9" ht="20.100000000000001" customHeight="1">
      <c r="A8" s="5" t="s">
        <v>9</v>
      </c>
      <c r="B8" s="5" t="s">
        <v>10</v>
      </c>
      <c r="C8" s="5" t="s">
        <v>11</v>
      </c>
      <c r="D8" s="2" t="s">
        <v>16</v>
      </c>
      <c r="E8" s="11">
        <v>43.5</v>
      </c>
      <c r="F8" s="15" t="s">
        <v>17</v>
      </c>
      <c r="G8" s="16" t="s">
        <v>18</v>
      </c>
      <c r="H8" s="14">
        <f>E8*0.5</f>
        <v>21.75</v>
      </c>
      <c r="I8" s="10"/>
    </row>
    <row r="9" spans="1:9" ht="20.100000000000001" customHeight="1">
      <c r="A9" s="5" t="s">
        <v>19</v>
      </c>
      <c r="B9" s="5" t="s">
        <v>19</v>
      </c>
      <c r="C9" s="5" t="s">
        <v>20</v>
      </c>
      <c r="D9" s="2" t="s">
        <v>21</v>
      </c>
      <c r="E9" s="11"/>
      <c r="F9" s="15" t="s">
        <v>17</v>
      </c>
      <c r="G9" s="16" t="s">
        <v>18</v>
      </c>
      <c r="H9" s="16" t="s">
        <v>18</v>
      </c>
      <c r="I9" s="10"/>
    </row>
    <row r="10" spans="1:9" ht="20.100000000000001" customHeight="1">
      <c r="A10" s="5" t="s">
        <v>19</v>
      </c>
      <c r="B10" s="5" t="s">
        <v>19</v>
      </c>
      <c r="C10" s="5" t="s">
        <v>20</v>
      </c>
      <c r="D10" s="2" t="s">
        <v>22</v>
      </c>
      <c r="E10" s="11"/>
      <c r="F10" s="12">
        <v>84.05</v>
      </c>
      <c r="G10" s="16">
        <v>84.45</v>
      </c>
      <c r="H10" s="14">
        <f t="shared" ref="H10:H11" si="1">F10*0.5+G10*0.5</f>
        <v>84.25</v>
      </c>
      <c r="I10" s="10"/>
    </row>
    <row r="11" spans="1:9" ht="20.100000000000001" customHeight="1">
      <c r="A11" s="5" t="s">
        <v>19</v>
      </c>
      <c r="B11" s="5" t="s">
        <v>19</v>
      </c>
      <c r="C11" s="5" t="s">
        <v>20</v>
      </c>
      <c r="D11" s="2" t="s">
        <v>23</v>
      </c>
      <c r="E11" s="11"/>
      <c r="F11" s="12">
        <v>79.260000000000005</v>
      </c>
      <c r="G11" s="13">
        <v>79.53</v>
      </c>
      <c r="H11" s="14">
        <f t="shared" si="1"/>
        <v>79.39500000000001</v>
      </c>
      <c r="I11" s="10"/>
    </row>
    <row r="12" spans="1:9" ht="20.100000000000001" customHeight="1">
      <c r="A12" s="5" t="s">
        <v>19</v>
      </c>
      <c r="B12" s="5" t="s">
        <v>19</v>
      </c>
      <c r="C12" s="5" t="s">
        <v>20</v>
      </c>
      <c r="D12" s="2" t="s">
        <v>24</v>
      </c>
      <c r="E12" s="11"/>
      <c r="F12" s="15" t="s">
        <v>17</v>
      </c>
      <c r="G12" s="16" t="s">
        <v>18</v>
      </c>
      <c r="H12" s="16" t="s">
        <v>18</v>
      </c>
      <c r="I12" s="10"/>
    </row>
    <row r="13" spans="1:9" ht="20.100000000000001" customHeight="1">
      <c r="A13" s="5" t="s">
        <v>19</v>
      </c>
      <c r="B13" s="5" t="s">
        <v>19</v>
      </c>
      <c r="C13" s="5" t="s">
        <v>20</v>
      </c>
      <c r="D13" s="2" t="s">
        <v>25</v>
      </c>
      <c r="E13" s="11"/>
      <c r="F13" s="15" t="s">
        <v>17</v>
      </c>
      <c r="G13" s="16" t="s">
        <v>18</v>
      </c>
      <c r="H13" s="16" t="s">
        <v>18</v>
      </c>
      <c r="I13" s="10"/>
    </row>
    <row r="14" spans="1:9" ht="20.100000000000001" customHeight="1">
      <c r="A14" s="6" t="s">
        <v>26</v>
      </c>
      <c r="B14" s="5" t="s">
        <v>27</v>
      </c>
      <c r="C14" s="7" t="s">
        <v>28</v>
      </c>
      <c r="D14" s="2" t="s">
        <v>29</v>
      </c>
      <c r="E14" s="11">
        <v>45</v>
      </c>
      <c r="F14" s="17">
        <v>81.209999999999994</v>
      </c>
      <c r="G14" s="16">
        <v>82.55</v>
      </c>
      <c r="H14" s="14">
        <f t="shared" si="0"/>
        <v>63.44</v>
      </c>
      <c r="I14" s="10"/>
    </row>
    <row r="15" spans="1:9" ht="20.100000000000001" customHeight="1">
      <c r="A15" s="6" t="s">
        <v>26</v>
      </c>
      <c r="B15" s="5" t="s">
        <v>27</v>
      </c>
      <c r="C15" s="7" t="s">
        <v>28</v>
      </c>
      <c r="D15" s="2" t="s">
        <v>30</v>
      </c>
      <c r="E15" s="11">
        <v>43</v>
      </c>
      <c r="F15" s="15" t="s">
        <v>17</v>
      </c>
      <c r="G15" s="13" t="s">
        <v>18</v>
      </c>
      <c r="H15" s="14">
        <f>E15*0.5</f>
        <v>21.5</v>
      </c>
      <c r="I15" s="10"/>
    </row>
    <row r="16" spans="1:9" ht="20.100000000000001" customHeight="1">
      <c r="A16" s="6" t="s">
        <v>26</v>
      </c>
      <c r="B16" s="5" t="s">
        <v>27</v>
      </c>
      <c r="C16" s="7" t="s">
        <v>28</v>
      </c>
      <c r="D16" s="2" t="s">
        <v>31</v>
      </c>
      <c r="E16" s="11">
        <v>41.5</v>
      </c>
      <c r="F16" s="12">
        <v>80.069999999999993</v>
      </c>
      <c r="G16" s="13">
        <v>80.180000000000007</v>
      </c>
      <c r="H16" s="14">
        <f t="shared" si="0"/>
        <v>60.8125</v>
      </c>
      <c r="I16" s="10"/>
    </row>
    <row r="17" spans="1:9" ht="20.100000000000001" customHeight="1">
      <c r="A17" s="6" t="s">
        <v>26</v>
      </c>
      <c r="B17" s="5" t="s">
        <v>27</v>
      </c>
      <c r="C17" s="7" t="s">
        <v>28</v>
      </c>
      <c r="D17" s="2" t="s">
        <v>32</v>
      </c>
      <c r="E17" s="11">
        <v>37.5</v>
      </c>
      <c r="F17" s="12">
        <v>82.02</v>
      </c>
      <c r="G17" s="13">
        <v>83.5</v>
      </c>
      <c r="H17" s="14">
        <f t="shared" si="0"/>
        <v>60.129999999999995</v>
      </c>
      <c r="I17" s="10"/>
    </row>
    <row r="18" spans="1:9" ht="20.100000000000001" customHeight="1">
      <c r="A18" s="6" t="s">
        <v>26</v>
      </c>
      <c r="B18" s="5" t="s">
        <v>27</v>
      </c>
      <c r="C18" s="7" t="s">
        <v>28</v>
      </c>
      <c r="D18" s="2" t="s">
        <v>33</v>
      </c>
      <c r="E18" s="11">
        <v>34.5</v>
      </c>
      <c r="F18" s="12">
        <v>79.8</v>
      </c>
      <c r="G18" s="13">
        <v>79.67</v>
      </c>
      <c r="H18" s="14">
        <f t="shared" si="0"/>
        <v>57.117500000000007</v>
      </c>
      <c r="I18" s="10"/>
    </row>
    <row r="19" spans="1:9" ht="20.100000000000001" customHeight="1">
      <c r="A19" s="5" t="s">
        <v>34</v>
      </c>
      <c r="B19" s="6" t="s">
        <v>35</v>
      </c>
      <c r="C19" s="5" t="s">
        <v>36</v>
      </c>
      <c r="D19" s="2" t="s">
        <v>37</v>
      </c>
      <c r="E19" s="11">
        <v>64</v>
      </c>
      <c r="F19" s="12">
        <v>78.06</v>
      </c>
      <c r="G19" s="13">
        <v>82.04</v>
      </c>
      <c r="H19" s="14">
        <f t="shared" si="0"/>
        <v>72.025000000000006</v>
      </c>
      <c r="I19" s="10"/>
    </row>
    <row r="20" spans="1:9" ht="20.100000000000001" customHeight="1">
      <c r="A20" s="5" t="s">
        <v>34</v>
      </c>
      <c r="B20" s="6" t="s">
        <v>35</v>
      </c>
      <c r="C20" s="5" t="s">
        <v>36</v>
      </c>
      <c r="D20" s="2" t="s">
        <v>38</v>
      </c>
      <c r="E20" s="11">
        <v>55</v>
      </c>
      <c r="F20" s="12">
        <v>87.33</v>
      </c>
      <c r="G20" s="13">
        <v>81.099999999999994</v>
      </c>
      <c r="H20" s="14">
        <f t="shared" si="0"/>
        <v>69.607499999999987</v>
      </c>
      <c r="I20" s="10"/>
    </row>
    <row r="21" spans="1:9" ht="20.100000000000001" customHeight="1">
      <c r="A21" s="5" t="s">
        <v>34</v>
      </c>
      <c r="B21" s="6" t="s">
        <v>35</v>
      </c>
      <c r="C21" s="5" t="s">
        <v>36</v>
      </c>
      <c r="D21" s="2" t="s">
        <v>39</v>
      </c>
      <c r="E21" s="11">
        <v>51</v>
      </c>
      <c r="F21" s="17">
        <v>76.91</v>
      </c>
      <c r="G21" s="16">
        <v>80.52</v>
      </c>
      <c r="H21" s="14">
        <f t="shared" si="0"/>
        <v>64.857500000000002</v>
      </c>
      <c r="I21" s="10"/>
    </row>
    <row r="22" spans="1:9" ht="20.100000000000001" customHeight="1">
      <c r="A22" s="5" t="s">
        <v>34</v>
      </c>
      <c r="B22" s="6" t="s">
        <v>35</v>
      </c>
      <c r="C22" s="5" t="s">
        <v>36</v>
      </c>
      <c r="D22" s="2" t="s">
        <v>40</v>
      </c>
      <c r="E22" s="11">
        <v>50.5</v>
      </c>
      <c r="F22" s="12">
        <v>75.52</v>
      </c>
      <c r="G22" s="13">
        <v>81.040000000000006</v>
      </c>
      <c r="H22" s="14">
        <f t="shared" si="0"/>
        <v>64.39</v>
      </c>
      <c r="I22" s="10"/>
    </row>
    <row r="23" spans="1:9" ht="20.100000000000001" customHeight="1">
      <c r="A23" s="6" t="s">
        <v>41</v>
      </c>
      <c r="B23" s="5" t="s">
        <v>42</v>
      </c>
      <c r="C23" s="5" t="s">
        <v>43</v>
      </c>
      <c r="D23" s="2" t="s">
        <v>44</v>
      </c>
      <c r="E23" s="11">
        <v>60</v>
      </c>
      <c r="F23" s="18">
        <v>76.489999999999995</v>
      </c>
      <c r="G23" s="8">
        <v>81.819999999999993</v>
      </c>
      <c r="H23" s="14">
        <f t="shared" si="0"/>
        <v>69.577500000000001</v>
      </c>
      <c r="I23" s="10"/>
    </row>
    <row r="24" spans="1:9" ht="20.100000000000001" customHeight="1">
      <c r="A24" s="6" t="s">
        <v>41</v>
      </c>
      <c r="B24" s="5" t="s">
        <v>42</v>
      </c>
      <c r="C24" s="5" t="s">
        <v>43</v>
      </c>
      <c r="D24" s="2" t="s">
        <v>45</v>
      </c>
      <c r="E24" s="11">
        <v>55.5</v>
      </c>
      <c r="F24" s="18">
        <v>77.290000000000006</v>
      </c>
      <c r="G24" s="8">
        <v>81.39</v>
      </c>
      <c r="H24" s="14">
        <f t="shared" si="0"/>
        <v>67.42</v>
      </c>
      <c r="I24" s="10"/>
    </row>
    <row r="25" spans="1:9" ht="20.100000000000001" customHeight="1">
      <c r="A25" s="6" t="s">
        <v>41</v>
      </c>
      <c r="B25" s="5" t="s">
        <v>42</v>
      </c>
      <c r="C25" s="5" t="s">
        <v>43</v>
      </c>
      <c r="D25" s="2" t="s">
        <v>46</v>
      </c>
      <c r="E25" s="11">
        <v>53.5</v>
      </c>
      <c r="F25" s="18">
        <v>78.22</v>
      </c>
      <c r="G25" s="8">
        <v>80.42</v>
      </c>
      <c r="H25" s="14">
        <f t="shared" si="0"/>
        <v>66.41</v>
      </c>
      <c r="I25" s="10"/>
    </row>
    <row r="26" spans="1:9" ht="20.100000000000001" customHeight="1">
      <c r="A26" s="6" t="s">
        <v>41</v>
      </c>
      <c r="B26" s="5" t="s">
        <v>42</v>
      </c>
      <c r="C26" s="5" t="s">
        <v>43</v>
      </c>
      <c r="D26" s="2" t="s">
        <v>47</v>
      </c>
      <c r="E26" s="11">
        <v>53.5</v>
      </c>
      <c r="F26" s="18">
        <v>80.61</v>
      </c>
      <c r="G26" s="8">
        <v>82.32</v>
      </c>
      <c r="H26" s="14">
        <f t="shared" si="0"/>
        <v>67.482500000000002</v>
      </c>
      <c r="I26" s="10"/>
    </row>
    <row r="27" spans="1:9" ht="20.100000000000001" customHeight="1">
      <c r="A27" s="6" t="s">
        <v>41</v>
      </c>
      <c r="B27" s="5" t="s">
        <v>42</v>
      </c>
      <c r="C27" s="5" t="s">
        <v>43</v>
      </c>
      <c r="D27" s="2" t="s">
        <v>48</v>
      </c>
      <c r="E27" s="11">
        <v>53</v>
      </c>
      <c r="F27" s="18">
        <v>74.42</v>
      </c>
      <c r="G27" s="8">
        <v>78.08</v>
      </c>
      <c r="H27" s="14">
        <f t="shared" si="0"/>
        <v>64.625</v>
      </c>
      <c r="I27" s="10"/>
    </row>
    <row r="28" spans="1:9" ht="20.100000000000001" customHeight="1">
      <c r="A28" s="6" t="s">
        <v>41</v>
      </c>
      <c r="B28" s="5" t="s">
        <v>42</v>
      </c>
      <c r="C28" s="5" t="s">
        <v>49</v>
      </c>
      <c r="D28" s="2" t="s">
        <v>50</v>
      </c>
      <c r="E28" s="11">
        <v>44</v>
      </c>
      <c r="F28" s="18">
        <v>78.64</v>
      </c>
      <c r="G28" s="9">
        <v>81.430000000000007</v>
      </c>
      <c r="H28" s="14">
        <f t="shared" si="0"/>
        <v>62.017499999999998</v>
      </c>
      <c r="I28" s="10"/>
    </row>
    <row r="29" spans="1:9" ht="20.100000000000001" customHeight="1">
      <c r="A29" s="6" t="s">
        <v>41</v>
      </c>
      <c r="B29" s="5" t="s">
        <v>42</v>
      </c>
      <c r="C29" s="5" t="s">
        <v>49</v>
      </c>
      <c r="D29" s="2" t="s">
        <v>51</v>
      </c>
      <c r="E29" s="11">
        <v>38.5</v>
      </c>
      <c r="F29" s="18">
        <v>76.89</v>
      </c>
      <c r="G29" s="8">
        <v>81.31</v>
      </c>
      <c r="H29" s="14">
        <f t="shared" si="0"/>
        <v>58.8</v>
      </c>
      <c r="I29" s="10"/>
    </row>
    <row r="30" spans="1:9" ht="20.100000000000001" customHeight="1">
      <c r="A30" s="6" t="s">
        <v>41</v>
      </c>
      <c r="B30" s="5" t="s">
        <v>42</v>
      </c>
      <c r="C30" s="5" t="s">
        <v>49</v>
      </c>
      <c r="D30" s="2" t="s">
        <v>52</v>
      </c>
      <c r="E30" s="11">
        <v>36.5</v>
      </c>
      <c r="F30" s="18">
        <v>73.599999999999994</v>
      </c>
      <c r="G30" s="8">
        <v>80.010000000000005</v>
      </c>
      <c r="H30" s="14">
        <f t="shared" si="0"/>
        <v>56.652500000000003</v>
      </c>
      <c r="I30" s="10"/>
    </row>
    <row r="31" spans="1:9" ht="20.100000000000001" customHeight="1">
      <c r="A31" s="6" t="s">
        <v>41</v>
      </c>
      <c r="B31" s="5" t="s">
        <v>42</v>
      </c>
      <c r="C31" s="5" t="s">
        <v>49</v>
      </c>
      <c r="D31" s="2" t="s">
        <v>53</v>
      </c>
      <c r="E31" s="11">
        <v>36</v>
      </c>
      <c r="F31" s="19" t="s">
        <v>54</v>
      </c>
      <c r="G31" s="19" t="s">
        <v>54</v>
      </c>
      <c r="H31" s="20">
        <v>18</v>
      </c>
      <c r="I31" s="10"/>
    </row>
    <row r="32" spans="1:9" ht="20.100000000000001" customHeight="1">
      <c r="A32" s="5" t="s">
        <v>55</v>
      </c>
      <c r="B32" s="7" t="s">
        <v>56</v>
      </c>
      <c r="C32" s="7" t="s">
        <v>57</v>
      </c>
      <c r="D32" s="2" t="s">
        <v>58</v>
      </c>
      <c r="E32" s="11">
        <v>56</v>
      </c>
      <c r="F32" s="21">
        <v>78.44</v>
      </c>
      <c r="G32" s="13">
        <v>82.41</v>
      </c>
      <c r="H32" s="14">
        <f t="shared" si="0"/>
        <v>68.212500000000006</v>
      </c>
      <c r="I32" s="10"/>
    </row>
    <row r="33" spans="1:9" ht="20.100000000000001" customHeight="1">
      <c r="A33" s="5" t="s">
        <v>55</v>
      </c>
      <c r="B33" s="7" t="s">
        <v>56</v>
      </c>
      <c r="C33" s="7" t="s">
        <v>57</v>
      </c>
      <c r="D33" s="2" t="s">
        <v>59</v>
      </c>
      <c r="E33" s="11">
        <v>51.5</v>
      </c>
      <c r="F33" s="21">
        <v>81.86</v>
      </c>
      <c r="G33" s="13">
        <v>83.5</v>
      </c>
      <c r="H33" s="14">
        <f t="shared" si="0"/>
        <v>67.09</v>
      </c>
      <c r="I33" s="10"/>
    </row>
    <row r="34" spans="1:9" ht="20.100000000000001" customHeight="1">
      <c r="A34" s="5" t="s">
        <v>55</v>
      </c>
      <c r="B34" s="7" t="s">
        <v>56</v>
      </c>
      <c r="C34" s="7" t="s">
        <v>57</v>
      </c>
      <c r="D34" s="2" t="s">
        <v>60</v>
      </c>
      <c r="E34" s="11">
        <v>50.5</v>
      </c>
      <c r="F34" s="21">
        <v>83.36</v>
      </c>
      <c r="G34" s="13">
        <v>82.63</v>
      </c>
      <c r="H34" s="14">
        <f t="shared" si="0"/>
        <v>66.747500000000002</v>
      </c>
      <c r="I34" s="10"/>
    </row>
    <row r="35" spans="1:9" ht="20.100000000000001" customHeight="1">
      <c r="A35" s="5" t="s">
        <v>55</v>
      </c>
      <c r="B35" s="7" t="s">
        <v>56</v>
      </c>
      <c r="C35" s="7" t="s">
        <v>57</v>
      </c>
      <c r="D35" s="2" t="s">
        <v>61</v>
      </c>
      <c r="E35" s="11">
        <v>50</v>
      </c>
      <c r="F35" s="21">
        <v>80.989999999999995</v>
      </c>
      <c r="G35" s="13">
        <v>81.45</v>
      </c>
      <c r="H35" s="14">
        <f t="shared" si="0"/>
        <v>65.61</v>
      </c>
      <c r="I35" s="10"/>
    </row>
    <row r="36" spans="1:9" ht="20.100000000000001" customHeight="1">
      <c r="A36" s="5" t="s">
        <v>55</v>
      </c>
      <c r="B36" s="7" t="s">
        <v>56</v>
      </c>
      <c r="C36" s="7" t="s">
        <v>57</v>
      </c>
      <c r="D36" s="2" t="s">
        <v>62</v>
      </c>
      <c r="E36" s="11">
        <v>49.5</v>
      </c>
      <c r="F36" s="22">
        <v>81.72</v>
      </c>
      <c r="G36" s="16">
        <v>83.57</v>
      </c>
      <c r="H36" s="14">
        <f t="shared" si="0"/>
        <v>66.072499999999991</v>
      </c>
      <c r="I36" s="10"/>
    </row>
    <row r="37" spans="1:9" ht="20.100000000000001" customHeight="1">
      <c r="A37" s="5" t="s">
        <v>55</v>
      </c>
      <c r="B37" s="7" t="s">
        <v>56</v>
      </c>
      <c r="C37" s="7" t="s">
        <v>63</v>
      </c>
      <c r="D37" s="2" t="s">
        <v>64</v>
      </c>
      <c r="E37" s="11">
        <v>51.5</v>
      </c>
      <c r="F37" s="21">
        <v>80.319999999999993</v>
      </c>
      <c r="G37" s="13">
        <v>80.31</v>
      </c>
      <c r="H37" s="14">
        <f t="shared" si="0"/>
        <v>65.907499999999999</v>
      </c>
      <c r="I37" s="10"/>
    </row>
    <row r="38" spans="1:9" ht="20.100000000000001" customHeight="1">
      <c r="A38" s="5" t="s">
        <v>55</v>
      </c>
      <c r="B38" s="7" t="s">
        <v>56</v>
      </c>
      <c r="C38" s="7" t="s">
        <v>63</v>
      </c>
      <c r="D38" s="2" t="s">
        <v>65</v>
      </c>
      <c r="E38" s="11">
        <v>50</v>
      </c>
      <c r="F38" s="21">
        <v>82.21</v>
      </c>
      <c r="G38" s="13">
        <v>81.62</v>
      </c>
      <c r="H38" s="14">
        <f t="shared" si="0"/>
        <v>65.957499999999996</v>
      </c>
      <c r="I38" s="10"/>
    </row>
    <row r="39" spans="1:9" ht="20.100000000000001" customHeight="1">
      <c r="A39" s="5" t="s">
        <v>55</v>
      </c>
      <c r="B39" s="7" t="s">
        <v>56</v>
      </c>
      <c r="C39" s="7" t="s">
        <v>63</v>
      </c>
      <c r="D39" s="2" t="s">
        <v>66</v>
      </c>
      <c r="E39" s="11">
        <v>45.5</v>
      </c>
      <c r="F39" s="21">
        <v>80.150000000000006</v>
      </c>
      <c r="G39" s="13">
        <v>79.67</v>
      </c>
      <c r="H39" s="14">
        <f t="shared" si="0"/>
        <v>62.704999999999998</v>
      </c>
      <c r="I39" s="10"/>
    </row>
    <row r="40" spans="1:9" ht="20.100000000000001" customHeight="1">
      <c r="A40" s="5" t="s">
        <v>55</v>
      </c>
      <c r="B40" s="7" t="s">
        <v>56</v>
      </c>
      <c r="C40" s="7" t="s">
        <v>63</v>
      </c>
      <c r="D40" s="2" t="s">
        <v>67</v>
      </c>
      <c r="E40" s="11">
        <v>41.5</v>
      </c>
      <c r="F40" s="23" t="s">
        <v>17</v>
      </c>
      <c r="G40" s="24" t="s">
        <v>68</v>
      </c>
      <c r="H40" s="14">
        <f>E40*0.5</f>
        <v>20.75</v>
      </c>
      <c r="I40" s="10"/>
    </row>
    <row r="41" spans="1:9" ht="20.100000000000001" customHeight="1">
      <c r="A41" s="5" t="s">
        <v>55</v>
      </c>
      <c r="B41" s="7" t="s">
        <v>56</v>
      </c>
      <c r="C41" s="7" t="s">
        <v>63</v>
      </c>
      <c r="D41" s="2" t="s">
        <v>69</v>
      </c>
      <c r="E41" s="11">
        <v>38.5</v>
      </c>
      <c r="F41" s="23" t="s">
        <v>17</v>
      </c>
      <c r="G41" s="13" t="s">
        <v>18</v>
      </c>
      <c r="H41" s="14">
        <f>E41*0.5</f>
        <v>19.25</v>
      </c>
      <c r="I41" s="10"/>
    </row>
    <row r="42" spans="1:9" ht="20.100000000000001" customHeight="1">
      <c r="A42" s="5" t="s">
        <v>70</v>
      </c>
      <c r="B42" s="7" t="s">
        <v>71</v>
      </c>
      <c r="C42" s="5" t="s">
        <v>72</v>
      </c>
      <c r="D42" s="2" t="s">
        <v>73</v>
      </c>
      <c r="E42" s="11"/>
      <c r="F42" s="25">
        <v>78.17</v>
      </c>
      <c r="G42" s="8">
        <v>76.41</v>
      </c>
      <c r="H42" s="26">
        <f>F42*0.5+G42*0.5</f>
        <v>77.289999999999992</v>
      </c>
      <c r="I42" s="10"/>
    </row>
    <row r="43" spans="1:9" ht="20.100000000000001" customHeight="1">
      <c r="A43" s="5" t="s">
        <v>70</v>
      </c>
      <c r="B43" s="7" t="s">
        <v>71</v>
      </c>
      <c r="C43" s="5" t="s">
        <v>72</v>
      </c>
      <c r="D43" s="2" t="s">
        <v>74</v>
      </c>
      <c r="E43" s="11"/>
      <c r="F43" s="25">
        <v>78.400000000000006</v>
      </c>
      <c r="G43" s="8">
        <v>77.87</v>
      </c>
      <c r="H43" s="26">
        <f t="shared" ref="H43:H44" si="2">F43*0.5+G43*0.5</f>
        <v>78.135000000000005</v>
      </c>
      <c r="I43" s="10"/>
    </row>
    <row r="44" spans="1:9" ht="20.100000000000001" customHeight="1">
      <c r="A44" s="5" t="s">
        <v>70</v>
      </c>
      <c r="B44" s="7" t="s">
        <v>71</v>
      </c>
      <c r="C44" s="5" t="s">
        <v>72</v>
      </c>
      <c r="D44" s="2" t="s">
        <v>75</v>
      </c>
      <c r="E44" s="11"/>
      <c r="F44" s="25">
        <v>79.099999999999994</v>
      </c>
      <c r="G44" s="8">
        <v>83.56</v>
      </c>
      <c r="H44" s="26">
        <f t="shared" si="2"/>
        <v>81.33</v>
      </c>
      <c r="I44" s="10"/>
    </row>
    <row r="45" spans="1:9" ht="20.100000000000001" customHeight="1">
      <c r="A45" s="5" t="s">
        <v>76</v>
      </c>
      <c r="B45" s="5" t="s">
        <v>77</v>
      </c>
      <c r="C45" s="7" t="s">
        <v>78</v>
      </c>
      <c r="D45" s="2" t="s">
        <v>79</v>
      </c>
      <c r="E45" s="11">
        <v>53</v>
      </c>
      <c r="F45" s="27" t="s">
        <v>54</v>
      </c>
      <c r="G45" s="27" t="s">
        <v>54</v>
      </c>
      <c r="H45" s="14">
        <f>E45*0.5</f>
        <v>26.5</v>
      </c>
      <c r="I45" s="10"/>
    </row>
    <row r="46" spans="1:9" ht="20.100000000000001" customHeight="1">
      <c r="A46" s="5" t="s">
        <v>76</v>
      </c>
      <c r="B46" s="5" t="s">
        <v>77</v>
      </c>
      <c r="C46" s="7" t="s">
        <v>78</v>
      </c>
      <c r="D46" s="2" t="s">
        <v>80</v>
      </c>
      <c r="E46" s="11">
        <v>51.5</v>
      </c>
      <c r="F46" s="25">
        <v>77.150000000000006</v>
      </c>
      <c r="G46" s="8">
        <v>78.31</v>
      </c>
      <c r="H46" s="26">
        <f t="shared" si="0"/>
        <v>64.615000000000009</v>
      </c>
      <c r="I46" s="10"/>
    </row>
    <row r="47" spans="1:9" ht="20.100000000000001" customHeight="1">
      <c r="A47" s="5" t="s">
        <v>76</v>
      </c>
      <c r="B47" s="5" t="s">
        <v>77</v>
      </c>
      <c r="C47" s="7" t="s">
        <v>78</v>
      </c>
      <c r="D47" s="2" t="s">
        <v>81</v>
      </c>
      <c r="E47" s="11">
        <v>50.5</v>
      </c>
      <c r="F47" s="25">
        <v>77.959999999999994</v>
      </c>
      <c r="G47" s="8">
        <v>83.96</v>
      </c>
      <c r="H47" s="26">
        <f t="shared" si="0"/>
        <v>65.72999999999999</v>
      </c>
      <c r="I47" s="10"/>
    </row>
    <row r="48" spans="1:9" ht="20.100000000000001" customHeight="1">
      <c r="A48" s="5" t="s">
        <v>76</v>
      </c>
      <c r="B48" s="5" t="s">
        <v>77</v>
      </c>
      <c r="C48" s="7" t="s">
        <v>78</v>
      </c>
      <c r="D48" s="2" t="s">
        <v>82</v>
      </c>
      <c r="E48" s="11">
        <v>48.5</v>
      </c>
      <c r="F48" s="25">
        <v>78.930000000000007</v>
      </c>
      <c r="G48" s="8">
        <v>79.94</v>
      </c>
      <c r="H48" s="26">
        <f t="shared" si="0"/>
        <v>63.967500000000001</v>
      </c>
      <c r="I48" s="10"/>
    </row>
    <row r="49" spans="1:9" ht="20.100000000000001" customHeight="1">
      <c r="A49" s="5" t="s">
        <v>76</v>
      </c>
      <c r="B49" s="5" t="s">
        <v>77</v>
      </c>
      <c r="C49" s="7" t="s">
        <v>78</v>
      </c>
      <c r="D49" s="2" t="s">
        <v>83</v>
      </c>
      <c r="E49" s="11">
        <v>47.5</v>
      </c>
      <c r="F49" s="25">
        <v>77.19</v>
      </c>
      <c r="G49" s="8">
        <v>79.260000000000005</v>
      </c>
      <c r="H49" s="26">
        <f t="shared" si="0"/>
        <v>62.862499999999997</v>
      </c>
      <c r="I49" s="10"/>
    </row>
    <row r="50" spans="1:9" ht="20.100000000000001" customHeight="1">
      <c r="A50" s="5" t="s">
        <v>84</v>
      </c>
      <c r="B50" s="7" t="s">
        <v>71</v>
      </c>
      <c r="C50" s="5" t="s">
        <v>85</v>
      </c>
      <c r="D50" s="2" t="s">
        <v>86</v>
      </c>
      <c r="E50" s="11">
        <v>54</v>
      </c>
      <c r="F50" s="27" t="s">
        <v>54</v>
      </c>
      <c r="G50" s="27" t="s">
        <v>54</v>
      </c>
      <c r="H50" s="25">
        <v>27</v>
      </c>
      <c r="I50" s="10"/>
    </row>
    <row r="51" spans="1:9" ht="20.100000000000001" customHeight="1">
      <c r="A51" s="5" t="s">
        <v>84</v>
      </c>
      <c r="B51" s="7" t="s">
        <v>71</v>
      </c>
      <c r="C51" s="5" t="s">
        <v>85</v>
      </c>
      <c r="D51" s="2" t="s">
        <v>87</v>
      </c>
      <c r="E51" s="11">
        <v>50.5</v>
      </c>
      <c r="F51" s="25">
        <v>82.07</v>
      </c>
      <c r="G51" s="8">
        <v>80.599999999999994</v>
      </c>
      <c r="H51" s="26">
        <f t="shared" si="0"/>
        <v>65.91749999999999</v>
      </c>
      <c r="I51" s="10"/>
    </row>
    <row r="52" spans="1:9" ht="20.100000000000001" customHeight="1">
      <c r="A52" s="5" t="s">
        <v>84</v>
      </c>
      <c r="B52" s="7" t="s">
        <v>71</v>
      </c>
      <c r="C52" s="5" t="s">
        <v>85</v>
      </c>
      <c r="D52" s="2" t="s">
        <v>88</v>
      </c>
      <c r="E52" s="11">
        <v>48</v>
      </c>
      <c r="F52" s="27" t="s">
        <v>54</v>
      </c>
      <c r="G52" s="27" t="s">
        <v>54</v>
      </c>
      <c r="H52" s="25">
        <v>24</v>
      </c>
      <c r="I52" s="10"/>
    </row>
    <row r="53" spans="1:9" ht="20.100000000000001" customHeight="1">
      <c r="A53" s="5" t="s">
        <v>84</v>
      </c>
      <c r="B53" s="7" t="s">
        <v>71</v>
      </c>
      <c r="C53" s="5" t="s">
        <v>85</v>
      </c>
      <c r="D53" s="2" t="s">
        <v>89</v>
      </c>
      <c r="E53" s="11">
        <v>44</v>
      </c>
      <c r="F53" s="25">
        <v>78.650000000000006</v>
      </c>
      <c r="G53" s="8">
        <v>80.900000000000006</v>
      </c>
      <c r="H53" s="26">
        <f t="shared" si="0"/>
        <v>61.887500000000003</v>
      </c>
      <c r="I53" s="10"/>
    </row>
    <row r="54" spans="1:9" ht="20.100000000000001" customHeight="1">
      <c r="A54" s="5" t="s">
        <v>84</v>
      </c>
      <c r="B54" s="7" t="s">
        <v>71</v>
      </c>
      <c r="C54" s="5" t="s">
        <v>85</v>
      </c>
      <c r="D54" s="2" t="s">
        <v>90</v>
      </c>
      <c r="E54" s="11">
        <v>43</v>
      </c>
      <c r="F54" s="25">
        <v>80.72</v>
      </c>
      <c r="G54" s="8">
        <v>82.04</v>
      </c>
      <c r="H54" s="26">
        <f t="shared" si="0"/>
        <v>62.19</v>
      </c>
      <c r="I54" s="10"/>
    </row>
    <row r="55" spans="1:9" ht="20.100000000000001" customHeight="1">
      <c r="A55" s="5" t="s">
        <v>91</v>
      </c>
      <c r="B55" s="5" t="s">
        <v>92</v>
      </c>
      <c r="C55" s="5" t="s">
        <v>93</v>
      </c>
      <c r="D55" s="2" t="s">
        <v>94</v>
      </c>
      <c r="E55" s="11">
        <v>53.5</v>
      </c>
      <c r="F55" s="25">
        <v>75.790000000000006</v>
      </c>
      <c r="G55" s="9">
        <v>79.38</v>
      </c>
      <c r="H55" s="26">
        <f t="shared" si="0"/>
        <v>65.542500000000004</v>
      </c>
      <c r="I55" s="10"/>
    </row>
    <row r="56" spans="1:9" ht="20.100000000000001" customHeight="1">
      <c r="A56" s="5" t="s">
        <v>91</v>
      </c>
      <c r="B56" s="5" t="s">
        <v>92</v>
      </c>
      <c r="C56" s="5" t="s">
        <v>93</v>
      </c>
      <c r="D56" s="2" t="s">
        <v>95</v>
      </c>
      <c r="E56" s="11">
        <v>52</v>
      </c>
      <c r="F56" s="25">
        <v>78.53</v>
      </c>
      <c r="G56" s="8">
        <v>82.64</v>
      </c>
      <c r="H56" s="26">
        <f t="shared" si="0"/>
        <v>66.292500000000004</v>
      </c>
      <c r="I56" s="10"/>
    </row>
    <row r="57" spans="1:9" ht="20.100000000000001" customHeight="1">
      <c r="A57" s="5" t="s">
        <v>91</v>
      </c>
      <c r="B57" s="5" t="s">
        <v>92</v>
      </c>
      <c r="C57" s="5" t="s">
        <v>93</v>
      </c>
      <c r="D57" s="2" t="s">
        <v>96</v>
      </c>
      <c r="E57" s="11">
        <v>40</v>
      </c>
      <c r="F57" s="25">
        <v>78.2</v>
      </c>
      <c r="G57" s="8">
        <v>79.319999999999993</v>
      </c>
      <c r="H57" s="26">
        <f t="shared" si="0"/>
        <v>59.379999999999995</v>
      </c>
      <c r="I57" s="10"/>
    </row>
    <row r="58" spans="1:9" ht="20.100000000000001" customHeight="1">
      <c r="A58" s="5" t="s">
        <v>91</v>
      </c>
      <c r="B58" s="6" t="s">
        <v>97</v>
      </c>
      <c r="C58" s="5" t="s">
        <v>93</v>
      </c>
      <c r="D58" s="2" t="s">
        <v>98</v>
      </c>
      <c r="E58" s="11">
        <v>59</v>
      </c>
      <c r="F58" s="25">
        <v>77.28</v>
      </c>
      <c r="G58" s="8">
        <v>80.41</v>
      </c>
      <c r="H58" s="26">
        <f t="shared" si="0"/>
        <v>68.922499999999999</v>
      </c>
      <c r="I58" s="10"/>
    </row>
    <row r="59" spans="1:9" ht="20.100000000000001" customHeight="1">
      <c r="A59" s="5" t="s">
        <v>91</v>
      </c>
      <c r="B59" s="6" t="s">
        <v>97</v>
      </c>
      <c r="C59" s="5" t="s">
        <v>93</v>
      </c>
      <c r="D59" s="2" t="s">
        <v>99</v>
      </c>
      <c r="E59" s="11">
        <v>52</v>
      </c>
      <c r="F59" s="27" t="s">
        <v>54</v>
      </c>
      <c r="G59" s="27" t="s">
        <v>54</v>
      </c>
      <c r="H59" s="25">
        <v>26</v>
      </c>
      <c r="I59" s="10"/>
    </row>
    <row r="60" spans="1:9" ht="20.100000000000001" customHeight="1">
      <c r="A60" s="5" t="s">
        <v>91</v>
      </c>
      <c r="B60" s="6" t="s">
        <v>97</v>
      </c>
      <c r="C60" s="5" t="s">
        <v>93</v>
      </c>
      <c r="D60" s="2" t="s">
        <v>100</v>
      </c>
      <c r="E60" s="11">
        <v>50</v>
      </c>
      <c r="F60" s="25">
        <v>74.69</v>
      </c>
      <c r="G60" s="8">
        <v>79.930000000000007</v>
      </c>
      <c r="H60" s="26">
        <f t="shared" si="0"/>
        <v>63.655000000000001</v>
      </c>
      <c r="I60" s="10"/>
    </row>
    <row r="61" spans="1:9" ht="20.100000000000001" customHeight="1">
      <c r="A61" s="5" t="s">
        <v>91</v>
      </c>
      <c r="B61" s="6" t="s">
        <v>97</v>
      </c>
      <c r="C61" s="5" t="s">
        <v>93</v>
      </c>
      <c r="D61" s="2" t="s">
        <v>101</v>
      </c>
      <c r="E61" s="11">
        <v>44.5</v>
      </c>
      <c r="F61" s="25">
        <v>80.34</v>
      </c>
      <c r="G61" s="9">
        <v>80.25</v>
      </c>
      <c r="H61" s="26">
        <f t="shared" si="0"/>
        <v>62.397500000000001</v>
      </c>
      <c r="I61" s="10"/>
    </row>
    <row r="62" spans="1:9" ht="20.100000000000001" customHeight="1">
      <c r="A62" s="5" t="s">
        <v>91</v>
      </c>
      <c r="B62" s="6" t="s">
        <v>97</v>
      </c>
      <c r="C62" s="5" t="s">
        <v>93</v>
      </c>
      <c r="D62" s="2" t="s">
        <v>102</v>
      </c>
      <c r="E62" s="11">
        <v>37</v>
      </c>
      <c r="F62" s="25">
        <v>77.849999999999994</v>
      </c>
      <c r="G62" s="8">
        <v>79.849999999999994</v>
      </c>
      <c r="H62" s="26">
        <f t="shared" si="0"/>
        <v>57.924999999999997</v>
      </c>
      <c r="I62" s="10"/>
    </row>
    <row r="63" spans="1:9" ht="20.100000000000001" customHeight="1">
      <c r="A63" s="5" t="s">
        <v>91</v>
      </c>
      <c r="B63" s="5" t="s">
        <v>103</v>
      </c>
      <c r="C63" s="5" t="s">
        <v>104</v>
      </c>
      <c r="D63" s="2" t="s">
        <v>105</v>
      </c>
      <c r="E63" s="11"/>
      <c r="F63" s="25">
        <v>83.46</v>
      </c>
      <c r="G63" s="8">
        <v>79.87</v>
      </c>
      <c r="H63" s="26">
        <f>F63*0.5+G63*0.5</f>
        <v>81.664999999999992</v>
      </c>
      <c r="I63" s="10"/>
    </row>
  </sheetData>
  <mergeCells count="3">
    <mergeCell ref="A1:I1"/>
    <mergeCell ref="A2:E2"/>
    <mergeCell ref="G2:I2"/>
  </mergeCells>
  <phoneticPr fontId="34" type="noConversion"/>
  <pageMargins left="0.359027777777778" right="0.329166666666667" top="0.25902777777777802" bottom="0.21875" header="0.16875000000000001" footer="0.1590277777777779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2022-01-17T00:30:35Z</cp:lastPrinted>
  <dcterms:created xsi:type="dcterms:W3CDTF">2021-12-16T01:14:00Z</dcterms:created>
  <dcterms:modified xsi:type="dcterms:W3CDTF">2022-01-17T00:37:35Z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