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公招成绩汇总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公招成绩汇总!$A$292:$D$292</definedName>
    <definedName name="_xlnm.Print_Titles" localSheetId="0">公招成绩汇总!$1:$2</definedName>
  </definedNames>
  <calcPr calcId="144525"/>
</workbook>
</file>

<file path=xl/sharedStrings.xml><?xml version="1.0" encoding="utf-8"?>
<sst xmlns="http://schemas.openxmlformats.org/spreadsheetml/2006/main" count="2849" uniqueCount="737">
  <si>
    <t>2023年第二季度市经济信息委所属事业单位公开招聘
工作人员专业科目测试成绩公布表</t>
  </si>
  <si>
    <r>
      <rPr>
        <b/>
        <sz val="10"/>
        <color indexed="8"/>
        <rFont val="方正仿宋_GBK"/>
        <charset val="134"/>
      </rPr>
      <t>报考单位</t>
    </r>
  </si>
  <si>
    <r>
      <rPr>
        <b/>
        <sz val="10"/>
        <rFont val="方正仿宋_GBK"/>
        <charset val="134"/>
      </rPr>
      <t>报考岗位</t>
    </r>
  </si>
  <si>
    <r>
      <rPr>
        <b/>
        <sz val="10"/>
        <rFont val="方正仿宋_GBK"/>
        <charset val="134"/>
      </rPr>
      <t>准考证号</t>
    </r>
  </si>
  <si>
    <r>
      <rPr>
        <b/>
        <sz val="10"/>
        <rFont val="方正仿宋_GBK"/>
        <charset val="134"/>
      </rPr>
      <t>专业科目成绩</t>
    </r>
  </si>
  <si>
    <r>
      <rPr>
        <sz val="11"/>
        <color theme="1"/>
        <rFont val="方正仿宋_GBK"/>
        <charset val="134"/>
      </rPr>
      <t>重庆工信职业学院</t>
    </r>
  </si>
  <si>
    <r>
      <rPr>
        <sz val="11"/>
        <color theme="1"/>
        <rFont val="方正仿宋_GBK"/>
        <charset val="134"/>
      </rPr>
      <t>信息技术学院数字媒体专业教师</t>
    </r>
  </si>
  <si>
    <r>
      <rPr>
        <sz val="11"/>
        <color theme="1"/>
        <rFont val="方正仿宋_GBK"/>
        <charset val="134"/>
      </rPr>
      <t>缺考</t>
    </r>
  </si>
  <si>
    <r>
      <rPr>
        <sz val="11"/>
        <color theme="1"/>
        <rFont val="方正仿宋_GBK"/>
        <charset val="134"/>
      </rPr>
      <t>通识教育学院心理专业教师</t>
    </r>
  </si>
  <si>
    <r>
      <rPr>
        <sz val="11"/>
        <color theme="1"/>
        <rFont val="方正仿宋_GBK"/>
        <charset val="134"/>
      </rPr>
      <t>现代服务学院供应链运营专业教师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</si>
  <si>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方正仿宋_GBK"/>
        <charset val="134"/>
      </rPr>
      <t>现代服务学院供应链运营专业教师</t>
    </r>
    <r>
      <rPr>
        <sz val="11"/>
        <color theme="1"/>
        <rFont val="Times New Roman"/>
        <charset val="134"/>
      </rPr>
      <t>2</t>
    </r>
  </si>
  <si>
    <t>50901107001</t>
  </si>
  <si>
    <t>50901107002</t>
  </si>
  <si>
    <t>50901107003</t>
  </si>
  <si>
    <r>
      <rPr>
        <sz val="11"/>
        <color theme="1"/>
        <rFont val="方正仿宋_GBK"/>
        <charset val="134"/>
      </rPr>
      <t>通识教育学院思政教师</t>
    </r>
  </si>
  <si>
    <r>
      <rPr>
        <sz val="11"/>
        <color theme="1"/>
        <rFont val="方正仿宋_GBK"/>
        <charset val="134"/>
      </rPr>
      <t>药品与环境工程学院药品生物技术专业教师</t>
    </r>
  </si>
  <si>
    <r>
      <rPr>
        <sz val="11"/>
        <rFont val="方正仿宋_GBK"/>
        <charset val="134"/>
      </rPr>
      <t>缺考</t>
    </r>
  </si>
  <si>
    <r>
      <rPr>
        <sz val="11"/>
        <color theme="1"/>
        <rFont val="方正仿宋_GBK"/>
        <charset val="134"/>
      </rPr>
      <t>轨道交通学院动车组检修技术专业教师</t>
    </r>
  </si>
  <si>
    <r>
      <rPr>
        <sz val="11"/>
        <color theme="1"/>
        <rFont val="方正仿宋_GBK"/>
        <charset val="134"/>
      </rPr>
      <t>轨道交通学院高速铁路综合维修技术专业教师</t>
    </r>
  </si>
  <si>
    <r>
      <rPr>
        <sz val="11"/>
        <color theme="1"/>
        <rFont val="方正仿宋_GBK"/>
        <charset val="134"/>
      </rPr>
      <t>轨道交通学院城市轨道供配电技术专业教师</t>
    </r>
  </si>
  <si>
    <r>
      <rPr>
        <sz val="11"/>
        <color theme="1"/>
        <rFont val="方正仿宋_GBK"/>
        <charset val="134"/>
      </rPr>
      <t>信息技术学院工业设计专业教师</t>
    </r>
  </si>
  <si>
    <r>
      <rPr>
        <sz val="11"/>
        <color theme="1"/>
        <rFont val="方正仿宋_GBK"/>
        <charset val="134"/>
      </rPr>
      <t>智能制造学院智能控制技术专业教师</t>
    </r>
  </si>
  <si>
    <r>
      <rPr>
        <sz val="11"/>
        <color theme="1"/>
        <rFont val="方正仿宋_GBK"/>
        <charset val="134"/>
      </rPr>
      <t>智能制造学院新能源汽车技术专业教师</t>
    </r>
  </si>
  <si>
    <r>
      <rPr>
        <sz val="11"/>
        <color theme="1"/>
        <rFont val="方正仿宋_GBK"/>
        <charset val="134"/>
      </rPr>
      <t>重庆市工业学校</t>
    </r>
  </si>
  <si>
    <r>
      <rPr>
        <sz val="11"/>
        <color theme="1"/>
        <rFont val="方正仿宋_GBK"/>
        <charset val="134"/>
      </rPr>
      <t>制药专业教师</t>
    </r>
  </si>
  <si>
    <t>数字媒体教师</t>
  </si>
  <si>
    <r>
      <rPr>
        <sz val="11"/>
        <color theme="1"/>
        <rFont val="方正仿宋_GBK"/>
        <charset val="134"/>
      </rPr>
      <t>语文教师</t>
    </r>
  </si>
  <si>
    <r>
      <rPr>
        <sz val="11"/>
        <color theme="1"/>
        <rFont val="方正仿宋_GBK"/>
        <charset val="134"/>
      </rPr>
      <t>四川仪表工业学校</t>
    </r>
  </si>
  <si>
    <r>
      <rPr>
        <sz val="11"/>
        <color theme="1"/>
        <rFont val="方正仿宋_GBK"/>
        <charset val="134"/>
      </rPr>
      <t>车辆工程教师</t>
    </r>
  </si>
  <si>
    <t>50901104206</t>
  </si>
  <si>
    <t>50901104207</t>
  </si>
  <si>
    <t>50901104208</t>
  </si>
  <si>
    <t>50901104209</t>
  </si>
  <si>
    <t>50901104210</t>
  </si>
  <si>
    <t>50901104211</t>
  </si>
  <si>
    <t>50901104212</t>
  </si>
  <si>
    <t>50901104213</t>
  </si>
  <si>
    <t>50901104214</t>
  </si>
  <si>
    <t>50901104215</t>
  </si>
  <si>
    <t>50901104216</t>
  </si>
  <si>
    <t>50901104217</t>
  </si>
  <si>
    <t>50901104218</t>
  </si>
  <si>
    <t>50901104219</t>
  </si>
  <si>
    <t>50901104220</t>
  </si>
  <si>
    <t>50901104221</t>
  </si>
  <si>
    <r>
      <rPr>
        <sz val="11"/>
        <color theme="1"/>
        <rFont val="方正仿宋_GBK"/>
        <charset val="134"/>
      </rPr>
      <t>电气自动化教师</t>
    </r>
  </si>
  <si>
    <t>23</t>
  </si>
  <si>
    <t>20</t>
  </si>
  <si>
    <t>31.5</t>
  </si>
  <si>
    <t>16.5</t>
  </si>
  <si>
    <t>24</t>
  </si>
  <si>
    <t>19.5</t>
  </si>
  <si>
    <t>29</t>
  </si>
  <si>
    <t>26</t>
  </si>
  <si>
    <t>37.5</t>
  </si>
  <si>
    <t>27.5</t>
  </si>
  <si>
    <t>18</t>
  </si>
  <si>
    <t>35</t>
  </si>
  <si>
    <t>20.5</t>
  </si>
  <si>
    <t>22</t>
  </si>
  <si>
    <t>52.5</t>
  </si>
  <si>
    <t>28.5</t>
  </si>
  <si>
    <t>12.5</t>
  </si>
  <si>
    <t>28</t>
  </si>
  <si>
    <t>14</t>
  </si>
  <si>
    <t>48.5</t>
  </si>
  <si>
    <t>25</t>
  </si>
  <si>
    <r>
      <rPr>
        <sz val="11"/>
        <color theme="1"/>
        <rFont val="方正仿宋_GBK"/>
        <charset val="134"/>
      </rPr>
      <t>重庆市轻工业学校</t>
    </r>
  </si>
  <si>
    <r>
      <rPr>
        <sz val="11"/>
        <color theme="1"/>
        <rFont val="方正仿宋_GBK"/>
        <charset val="134"/>
      </rPr>
      <t>英语教师</t>
    </r>
  </si>
  <si>
    <t>50901105901</t>
  </si>
  <si>
    <t>64</t>
  </si>
  <si>
    <t>50901105902</t>
  </si>
  <si>
    <t xml:space="preserve">51 </t>
  </si>
  <si>
    <t>50901105903</t>
  </si>
  <si>
    <t>50901105904</t>
  </si>
  <si>
    <t>68</t>
  </si>
  <si>
    <t>50901105905</t>
  </si>
  <si>
    <t>63</t>
  </si>
  <si>
    <t>50901105906</t>
  </si>
  <si>
    <t>70</t>
  </si>
  <si>
    <t>50901105907</t>
  </si>
  <si>
    <t>50901105908</t>
  </si>
  <si>
    <t>66</t>
  </si>
  <si>
    <t>50901105909</t>
  </si>
  <si>
    <t>50901105910</t>
  </si>
  <si>
    <t>50901105911</t>
  </si>
  <si>
    <t>50901105912</t>
  </si>
  <si>
    <t xml:space="preserve">52 </t>
  </si>
  <si>
    <t>50901105913</t>
  </si>
  <si>
    <t>50901105914</t>
  </si>
  <si>
    <t>50901105915</t>
  </si>
  <si>
    <t>69</t>
  </si>
  <si>
    <t>50901105916</t>
  </si>
  <si>
    <t>50901105917</t>
  </si>
  <si>
    <t>89</t>
  </si>
  <si>
    <t>50901105918</t>
  </si>
  <si>
    <t>50901105919</t>
  </si>
  <si>
    <t>50901105920</t>
  </si>
  <si>
    <t>50901105921</t>
  </si>
  <si>
    <t>56</t>
  </si>
  <si>
    <t>50901105922</t>
  </si>
  <si>
    <t>67</t>
  </si>
  <si>
    <t>50901105923</t>
  </si>
  <si>
    <t>50901105924</t>
  </si>
  <si>
    <t>55</t>
  </si>
  <si>
    <t>50901105925</t>
  </si>
  <si>
    <t>50901105926</t>
  </si>
  <si>
    <t>50901105927</t>
  </si>
  <si>
    <t>50901105928</t>
  </si>
  <si>
    <t>65</t>
  </si>
  <si>
    <t>50901105929</t>
  </si>
  <si>
    <t>50901105930</t>
  </si>
  <si>
    <t>50901106001</t>
  </si>
  <si>
    <t>50901106002</t>
  </si>
  <si>
    <t>50901106003</t>
  </si>
  <si>
    <t>50901106004</t>
  </si>
  <si>
    <t>50901106005</t>
  </si>
  <si>
    <t>50901106006</t>
  </si>
  <si>
    <t xml:space="preserve">49 </t>
  </si>
  <si>
    <t>50901106007</t>
  </si>
  <si>
    <t>50901106008</t>
  </si>
  <si>
    <t>50901106009</t>
  </si>
  <si>
    <t>60</t>
  </si>
  <si>
    <t>50901106010</t>
  </si>
  <si>
    <t>50901106011</t>
  </si>
  <si>
    <t>13</t>
  </si>
  <si>
    <t>50901106012</t>
  </si>
  <si>
    <t>53</t>
  </si>
  <si>
    <t>50901106013</t>
  </si>
  <si>
    <t>50901106014</t>
  </si>
  <si>
    <t xml:space="preserve">62 </t>
  </si>
  <si>
    <t>50901106015</t>
  </si>
  <si>
    <t>59</t>
  </si>
  <si>
    <t>50901106016</t>
  </si>
  <si>
    <t>50901106017</t>
  </si>
  <si>
    <t>50901106018</t>
  </si>
  <si>
    <t>48</t>
  </si>
  <si>
    <t>50901106019</t>
  </si>
  <si>
    <t>50901106020</t>
  </si>
  <si>
    <t>50901106021</t>
  </si>
  <si>
    <t>50901106022</t>
  </si>
  <si>
    <t>50901106023</t>
  </si>
  <si>
    <t xml:space="preserve">46 </t>
  </si>
  <si>
    <t>50901106024</t>
  </si>
  <si>
    <t>50901106025</t>
  </si>
  <si>
    <t xml:space="preserve">61 </t>
  </si>
  <si>
    <t>50901106026</t>
  </si>
  <si>
    <t>50901106027</t>
  </si>
  <si>
    <t xml:space="preserve">57 </t>
  </si>
  <si>
    <t>50901106028</t>
  </si>
  <si>
    <t xml:space="preserve">54 </t>
  </si>
  <si>
    <t>50901106029</t>
  </si>
  <si>
    <t>50901106030</t>
  </si>
  <si>
    <t>50901106101</t>
  </si>
  <si>
    <t>50901106102</t>
  </si>
  <si>
    <t>50901106103</t>
  </si>
  <si>
    <t>50901106104</t>
  </si>
  <si>
    <t>50901106105</t>
  </si>
  <si>
    <t>50901106106</t>
  </si>
  <si>
    <t>50901106107</t>
  </si>
  <si>
    <t>50901106108</t>
  </si>
  <si>
    <t xml:space="preserve">32 </t>
  </si>
  <si>
    <t>50901106109</t>
  </si>
  <si>
    <t>50901106110</t>
  </si>
  <si>
    <t>50901106111</t>
  </si>
  <si>
    <t>50901106112</t>
  </si>
  <si>
    <t>50901106113</t>
  </si>
  <si>
    <t>50901106114</t>
  </si>
  <si>
    <t>50901106115</t>
  </si>
  <si>
    <t>50901106116</t>
  </si>
  <si>
    <t>50901106117</t>
  </si>
  <si>
    <t>50901106118</t>
  </si>
  <si>
    <t>50901106119</t>
  </si>
  <si>
    <t>50901106120</t>
  </si>
  <si>
    <t>50901106121</t>
  </si>
  <si>
    <t>50901106122</t>
  </si>
  <si>
    <t>50901106123</t>
  </si>
  <si>
    <t xml:space="preserve">42 </t>
  </si>
  <si>
    <t>50901106124</t>
  </si>
  <si>
    <t>39</t>
  </si>
  <si>
    <t>50901106125</t>
  </si>
  <si>
    <t>50901106126</t>
  </si>
  <si>
    <t>50901106127</t>
  </si>
  <si>
    <t>50901106128</t>
  </si>
  <si>
    <t>50901106129</t>
  </si>
  <si>
    <t>50901106130</t>
  </si>
  <si>
    <t>50901106201</t>
  </si>
  <si>
    <t>50901106202</t>
  </si>
  <si>
    <t>50901106203</t>
  </si>
  <si>
    <t>50901106204</t>
  </si>
  <si>
    <t>50901106205</t>
  </si>
  <si>
    <t>50901106206</t>
  </si>
  <si>
    <t>50901106207</t>
  </si>
  <si>
    <t>50901106208</t>
  </si>
  <si>
    <t>50901106209</t>
  </si>
  <si>
    <t>50901106210</t>
  </si>
  <si>
    <r>
      <rPr>
        <sz val="11"/>
        <color theme="1"/>
        <rFont val="方正仿宋_GBK"/>
        <charset val="134"/>
      </rPr>
      <t>美术教师</t>
    </r>
  </si>
  <si>
    <t>50901106401</t>
  </si>
  <si>
    <t>50901106402</t>
  </si>
  <si>
    <t>50901106403</t>
  </si>
  <si>
    <t>50901106404</t>
  </si>
  <si>
    <t>50901106405</t>
  </si>
  <si>
    <t>50901106406</t>
  </si>
  <si>
    <t>50901106407</t>
  </si>
  <si>
    <t>50901106408</t>
  </si>
  <si>
    <t>50901106409</t>
  </si>
  <si>
    <t>50901106410</t>
  </si>
  <si>
    <t>50901106411</t>
  </si>
  <si>
    <t xml:space="preserve">58 </t>
  </si>
  <si>
    <t>50901106412</t>
  </si>
  <si>
    <t>50901106413</t>
  </si>
  <si>
    <t>50901106414</t>
  </si>
  <si>
    <t>50901106415</t>
  </si>
  <si>
    <t>50901106416</t>
  </si>
  <si>
    <t>50901106417</t>
  </si>
  <si>
    <t xml:space="preserve">37 </t>
  </si>
  <si>
    <t>50901106418</t>
  </si>
  <si>
    <t xml:space="preserve">33 </t>
  </si>
  <si>
    <t>50901106419</t>
  </si>
  <si>
    <t>50901106420</t>
  </si>
  <si>
    <t>50901106421</t>
  </si>
  <si>
    <t>50901106422</t>
  </si>
  <si>
    <t xml:space="preserve">45 </t>
  </si>
  <si>
    <t>50901106423</t>
  </si>
  <si>
    <t>50901106424</t>
  </si>
  <si>
    <t>50901106425</t>
  </si>
  <si>
    <t>50901106426</t>
  </si>
  <si>
    <t>50901106427</t>
  </si>
  <si>
    <t>50901106428</t>
  </si>
  <si>
    <t xml:space="preserve">35 </t>
  </si>
  <si>
    <t>50901106429</t>
  </si>
  <si>
    <t>50901106430</t>
  </si>
  <si>
    <t>50901106501</t>
  </si>
  <si>
    <t>58</t>
  </si>
  <si>
    <t>50901106502</t>
  </si>
  <si>
    <t>50901106503</t>
  </si>
  <si>
    <t>50901106504</t>
  </si>
  <si>
    <t>43</t>
  </si>
  <si>
    <t>50901106505</t>
  </si>
  <si>
    <t>50901106506</t>
  </si>
  <si>
    <t>51</t>
  </si>
  <si>
    <t>50901106507</t>
  </si>
  <si>
    <t>50901106508</t>
  </si>
  <si>
    <t>50901106509</t>
  </si>
  <si>
    <t>50901106510</t>
  </si>
  <si>
    <t>42</t>
  </si>
  <si>
    <t>50901106511</t>
  </si>
  <si>
    <t>50901106512</t>
  </si>
  <si>
    <t>50901106513</t>
  </si>
  <si>
    <t>75</t>
  </si>
  <si>
    <t>50901106514</t>
  </si>
  <si>
    <t>50901106515</t>
  </si>
  <si>
    <t>34</t>
  </si>
  <si>
    <t>50901106516</t>
  </si>
  <si>
    <t>50901106517</t>
  </si>
  <si>
    <t>50901106518</t>
  </si>
  <si>
    <t>50901106519</t>
  </si>
  <si>
    <t>50901106520</t>
  </si>
  <si>
    <t>50901106521</t>
  </si>
  <si>
    <t>50901106522</t>
  </si>
  <si>
    <t>50901106523</t>
  </si>
  <si>
    <t>50901106524</t>
  </si>
  <si>
    <t xml:space="preserve">38 </t>
  </si>
  <si>
    <t>50901106525</t>
  </si>
  <si>
    <t>50901106526</t>
  </si>
  <si>
    <t xml:space="preserve">43 </t>
  </si>
  <si>
    <t>50901106527</t>
  </si>
  <si>
    <t>50901106528</t>
  </si>
  <si>
    <t>50901106529</t>
  </si>
  <si>
    <t>50901106530</t>
  </si>
  <si>
    <t>47</t>
  </si>
  <si>
    <t>50901106601</t>
  </si>
  <si>
    <t>50901106602</t>
  </si>
  <si>
    <t>15</t>
  </si>
  <si>
    <t>50901106603</t>
  </si>
  <si>
    <t>50901106604</t>
  </si>
  <si>
    <t>50901106605</t>
  </si>
  <si>
    <t>50901106606</t>
  </si>
  <si>
    <t>50901106607</t>
  </si>
  <si>
    <t>50901106608</t>
  </si>
  <si>
    <t>50901106609</t>
  </si>
  <si>
    <t xml:space="preserve">41 </t>
  </si>
  <si>
    <t>50901106610</t>
  </si>
  <si>
    <t>50901106611</t>
  </si>
  <si>
    <t>50901106612</t>
  </si>
  <si>
    <t>50901106613</t>
  </si>
  <si>
    <t xml:space="preserve">36 </t>
  </si>
  <si>
    <t>50901106614</t>
  </si>
  <si>
    <t>27</t>
  </si>
  <si>
    <t>50901106615</t>
  </si>
  <si>
    <t>50901106616</t>
  </si>
  <si>
    <t>50901106617</t>
  </si>
  <si>
    <t>50901106618</t>
  </si>
  <si>
    <t>50901106619</t>
  </si>
  <si>
    <t>19</t>
  </si>
  <si>
    <t>50901106620</t>
  </si>
  <si>
    <t>50901106621</t>
  </si>
  <si>
    <t>50901106622</t>
  </si>
  <si>
    <t>50901106623</t>
  </si>
  <si>
    <t>50901106624</t>
  </si>
  <si>
    <t>50901106625</t>
  </si>
  <si>
    <t>50901106626</t>
  </si>
  <si>
    <t xml:space="preserve">48 </t>
  </si>
  <si>
    <t>50901106627</t>
  </si>
  <si>
    <t>50901106628</t>
  </si>
  <si>
    <t>50901106629</t>
  </si>
  <si>
    <t>16</t>
  </si>
  <si>
    <t>50901106630</t>
  </si>
  <si>
    <t>50901106701</t>
  </si>
  <si>
    <t>50901106702</t>
  </si>
  <si>
    <t>50</t>
  </si>
  <si>
    <t>50901106703</t>
  </si>
  <si>
    <t>50901106704</t>
  </si>
  <si>
    <t>50901106705</t>
  </si>
  <si>
    <t>50901106706</t>
  </si>
  <si>
    <t>50901106707</t>
  </si>
  <si>
    <t>50901106708</t>
  </si>
  <si>
    <t>50901106709</t>
  </si>
  <si>
    <t>50901106710</t>
  </si>
  <si>
    <t>50901106711</t>
  </si>
  <si>
    <t>50901106712</t>
  </si>
  <si>
    <t>50901106713</t>
  </si>
  <si>
    <t>50901106714</t>
  </si>
  <si>
    <t>50901106715</t>
  </si>
  <si>
    <r>
      <rPr>
        <sz val="11"/>
        <color theme="1"/>
        <rFont val="方正仿宋_GBK"/>
        <charset val="134"/>
      </rPr>
      <t>体育教师</t>
    </r>
  </si>
  <si>
    <t>50901105629</t>
  </si>
  <si>
    <t>50901105630</t>
  </si>
  <si>
    <t>41</t>
  </si>
  <si>
    <t>50901105701</t>
  </si>
  <si>
    <t>43.5</t>
  </si>
  <si>
    <t>50901105702</t>
  </si>
  <si>
    <t>61</t>
  </si>
  <si>
    <t>50901105703</t>
  </si>
  <si>
    <t>30</t>
  </si>
  <si>
    <t>50901105704</t>
  </si>
  <si>
    <t>44</t>
  </si>
  <si>
    <t>50901105705</t>
  </si>
  <si>
    <t>50901105706</t>
  </si>
  <si>
    <t>49</t>
  </si>
  <si>
    <t>50901105707</t>
  </si>
  <si>
    <t>86</t>
  </si>
  <si>
    <t>50901105708</t>
  </si>
  <si>
    <t>50901105709</t>
  </si>
  <si>
    <t>50901105710</t>
  </si>
  <si>
    <t>50901105711</t>
  </si>
  <si>
    <t>50901105712</t>
  </si>
  <si>
    <t>50901105713</t>
  </si>
  <si>
    <t>58.5</t>
  </si>
  <si>
    <t>50901105714</t>
  </si>
  <si>
    <t>50901105715</t>
  </si>
  <si>
    <t>50901105716</t>
  </si>
  <si>
    <t>62</t>
  </si>
  <si>
    <t>50901105717</t>
  </si>
  <si>
    <t>50901105718</t>
  </si>
  <si>
    <t>38.5</t>
  </si>
  <si>
    <t>50901105719</t>
  </si>
  <si>
    <t>50901105720</t>
  </si>
  <si>
    <t>50901105721</t>
  </si>
  <si>
    <t>50901105722</t>
  </si>
  <si>
    <t>50901105723</t>
  </si>
  <si>
    <t>46</t>
  </si>
  <si>
    <t>50901105724</t>
  </si>
  <si>
    <t>50901105725</t>
  </si>
  <si>
    <t xml:space="preserve">40 </t>
  </si>
  <si>
    <t>50901105726</t>
  </si>
  <si>
    <t>35.5</t>
  </si>
  <si>
    <t>50901105727</t>
  </si>
  <si>
    <t>32.5</t>
  </si>
  <si>
    <t>50901105728</t>
  </si>
  <si>
    <t>50901105729</t>
  </si>
  <si>
    <t>23.5</t>
  </si>
  <si>
    <t>50901105730</t>
  </si>
  <si>
    <t>50901105801</t>
  </si>
  <si>
    <t>46.5</t>
  </si>
  <si>
    <t>50901105802</t>
  </si>
  <si>
    <t>50901105803</t>
  </si>
  <si>
    <t>50901105804</t>
  </si>
  <si>
    <t>50901105805</t>
  </si>
  <si>
    <t>50901105806</t>
  </si>
  <si>
    <t>51.5</t>
  </si>
  <si>
    <t>50901105807</t>
  </si>
  <si>
    <t>50901105808</t>
  </si>
  <si>
    <t>50901105809</t>
  </si>
  <si>
    <t>50901105810</t>
  </si>
  <si>
    <t>42.5</t>
  </si>
  <si>
    <t>50901105811</t>
  </si>
  <si>
    <t>44.5</t>
  </si>
  <si>
    <t>50901105812</t>
  </si>
  <si>
    <t>50901105813</t>
  </si>
  <si>
    <t>50901105814</t>
  </si>
  <si>
    <t>54.5</t>
  </si>
  <si>
    <t>50901105815</t>
  </si>
  <si>
    <t>50901105816</t>
  </si>
  <si>
    <t>50901105817</t>
  </si>
  <si>
    <t>50901105818</t>
  </si>
  <si>
    <t>50901105819</t>
  </si>
  <si>
    <t>50901105820</t>
  </si>
  <si>
    <t>50901105821</t>
  </si>
  <si>
    <t>50901105822</t>
  </si>
  <si>
    <t>41.5</t>
  </si>
  <si>
    <t>50901105823</t>
  </si>
  <si>
    <t>50901105824</t>
  </si>
  <si>
    <t>57.5</t>
  </si>
  <si>
    <t>50901105825</t>
  </si>
  <si>
    <t>61.5</t>
  </si>
  <si>
    <t>50901105826</t>
  </si>
  <si>
    <t>50901105827</t>
  </si>
  <si>
    <t>50901105828</t>
  </si>
  <si>
    <t>50901105829</t>
  </si>
  <si>
    <t>50901105830</t>
  </si>
  <si>
    <r>
      <rPr>
        <sz val="11"/>
        <color theme="1"/>
        <rFont val="方正仿宋_GBK"/>
        <charset val="134"/>
      </rPr>
      <t>艺术专业教师</t>
    </r>
  </si>
  <si>
    <t>50901106324</t>
  </si>
  <si>
    <t>33</t>
  </si>
  <si>
    <t>50901106325</t>
  </si>
  <si>
    <t>50901106326</t>
  </si>
  <si>
    <t>50901106327</t>
  </si>
  <si>
    <t>50901106328</t>
  </si>
  <si>
    <t>50901106329</t>
  </si>
  <si>
    <r>
      <rPr>
        <sz val="11"/>
        <color theme="1"/>
        <rFont val="方正仿宋_GBK"/>
        <charset val="134"/>
      </rPr>
      <t>服装专业教师</t>
    </r>
  </si>
  <si>
    <t>50901104516</t>
  </si>
  <si>
    <t>50901104517</t>
  </si>
  <si>
    <t>50901104518</t>
  </si>
  <si>
    <t>50901104519</t>
  </si>
  <si>
    <t>50901104520</t>
  </si>
  <si>
    <t>50901104521</t>
  </si>
  <si>
    <t>50901104522</t>
  </si>
  <si>
    <t xml:space="preserve">44 </t>
  </si>
  <si>
    <t>50901104523</t>
  </si>
  <si>
    <t>50901104524</t>
  </si>
  <si>
    <t>50901104525</t>
  </si>
  <si>
    <t>50901104526</t>
  </si>
  <si>
    <t>50901104527</t>
  </si>
  <si>
    <t>50901104528</t>
  </si>
  <si>
    <t>50901104529</t>
  </si>
  <si>
    <t>50901104530</t>
  </si>
  <si>
    <r>
      <rPr>
        <sz val="11"/>
        <color theme="1"/>
        <rFont val="方正仿宋_GBK"/>
        <charset val="134"/>
      </rPr>
      <t>管理专业教师</t>
    </r>
  </si>
  <si>
    <t>50901104222</t>
  </si>
  <si>
    <t>81.5</t>
  </si>
  <si>
    <t>50901104223</t>
  </si>
  <si>
    <t>49.5</t>
  </si>
  <si>
    <t>50901104224</t>
  </si>
  <si>
    <t>36.5</t>
  </si>
  <si>
    <t>50901104225</t>
  </si>
  <si>
    <t>50901104226</t>
  </si>
  <si>
    <t>50901104227</t>
  </si>
  <si>
    <t>50901104228</t>
  </si>
  <si>
    <t>50901104229</t>
  </si>
  <si>
    <t>50901104230</t>
  </si>
  <si>
    <r>
      <rPr>
        <sz val="11"/>
        <color theme="1"/>
        <rFont val="方正仿宋_GBK"/>
        <charset val="134"/>
      </rPr>
      <t>汽车专业教师</t>
    </r>
  </si>
  <si>
    <t>50901106211</t>
  </si>
  <si>
    <t>33.5</t>
  </si>
  <si>
    <t>50901106212</t>
  </si>
  <si>
    <t>50901106213</t>
  </si>
  <si>
    <t>40.5</t>
  </si>
  <si>
    <t>50901106214</t>
  </si>
  <si>
    <t>50901106215</t>
  </si>
  <si>
    <t>62.5</t>
  </si>
  <si>
    <t>50901106216</t>
  </si>
  <si>
    <t>50901106217</t>
  </si>
  <si>
    <t>50901106218</t>
  </si>
  <si>
    <t>50901106219</t>
  </si>
  <si>
    <t>45.5</t>
  </si>
  <si>
    <r>
      <rPr>
        <sz val="11"/>
        <color theme="1"/>
        <rFont val="方正仿宋_GBK"/>
        <charset val="134"/>
      </rPr>
      <t>工业设计专业教师</t>
    </r>
  </si>
  <si>
    <t>50901106716</t>
  </si>
  <si>
    <t>38</t>
  </si>
  <si>
    <t>50901106717</t>
  </si>
  <si>
    <t>50901106718</t>
  </si>
  <si>
    <t>50901106719</t>
  </si>
  <si>
    <t>50901106720</t>
  </si>
  <si>
    <t>50901106721</t>
  </si>
  <si>
    <r>
      <rPr>
        <sz val="11"/>
        <color theme="1"/>
        <rFont val="方正仿宋_GBK"/>
        <charset val="134"/>
      </rPr>
      <t>重庆市机械高级技工学校</t>
    </r>
  </si>
  <si>
    <r>
      <rPr>
        <sz val="11"/>
        <color theme="1"/>
        <rFont val="方正仿宋_GBK"/>
        <charset val="134"/>
      </rPr>
      <t>机械专业教师</t>
    </r>
  </si>
  <si>
    <t>50901105329</t>
  </si>
  <si>
    <t>50901105319</t>
  </si>
  <si>
    <t>50901105317</t>
  </si>
  <si>
    <t>50901105321</t>
  </si>
  <si>
    <t>50901105328</t>
  </si>
  <si>
    <t>50901105311</t>
  </si>
  <si>
    <t>50901105404</t>
  </si>
  <si>
    <t>50901105326</t>
  </si>
  <si>
    <t>50901105313</t>
  </si>
  <si>
    <t>50901105302</t>
  </si>
  <si>
    <t>50901105309</t>
  </si>
  <si>
    <t>50901105308</t>
  </si>
  <si>
    <t>50901105312</t>
  </si>
  <si>
    <t>50901105304</t>
  </si>
  <si>
    <t>50901105402</t>
  </si>
  <si>
    <t>50901105314</t>
  </si>
  <si>
    <t>50901105315</t>
  </si>
  <si>
    <t>50901105305</t>
  </si>
  <si>
    <t>50901105320</t>
  </si>
  <si>
    <t>50901105327</t>
  </si>
  <si>
    <t>50901105316</t>
  </si>
  <si>
    <t>50901105307</t>
  </si>
  <si>
    <t>50901105301</t>
  </si>
  <si>
    <t>50901105325</t>
  </si>
  <si>
    <t>50901105318</t>
  </si>
  <si>
    <t>50901105330</t>
  </si>
  <si>
    <t>50901105323</t>
  </si>
  <si>
    <t>50901105401</t>
  </si>
  <si>
    <t>50901105310</t>
  </si>
  <si>
    <t>50901105322</t>
  </si>
  <si>
    <t>50901105403</t>
  </si>
  <si>
    <t>50901105324</t>
  </si>
  <si>
    <t>50901105306</t>
  </si>
  <si>
    <t>50901105303</t>
  </si>
  <si>
    <r>
      <rPr>
        <sz val="11"/>
        <color theme="1"/>
        <rFont val="方正仿宋_GBK"/>
        <charset val="134"/>
      </rPr>
      <t>电气专业教师</t>
    </r>
  </si>
  <si>
    <t>50901104101</t>
  </si>
  <si>
    <t>50901104106</t>
  </si>
  <si>
    <t>50901104104</t>
  </si>
  <si>
    <t>50901104108</t>
  </si>
  <si>
    <t>50901104102</t>
  </si>
  <si>
    <t>50901104105</t>
  </si>
  <si>
    <t>50901104103</t>
  </si>
  <si>
    <t>50901104109</t>
  </si>
  <si>
    <t>50901104107</t>
  </si>
  <si>
    <t>50901104110</t>
  </si>
  <si>
    <t>50901106316</t>
  </si>
  <si>
    <t>50901106312</t>
  </si>
  <si>
    <t>50901106323</t>
  </si>
  <si>
    <t>50901106306</t>
  </si>
  <si>
    <t>50901106322</t>
  </si>
  <si>
    <t>50901106302</t>
  </si>
  <si>
    <t>50901106318</t>
  </si>
  <si>
    <t>50901106311</t>
  </si>
  <si>
    <t>50901106308</t>
  </si>
  <si>
    <t>50901106301</t>
  </si>
  <si>
    <t>50901106313</t>
  </si>
  <si>
    <t>50901106317</t>
  </si>
  <si>
    <t>50901106309</t>
  </si>
  <si>
    <t>50901106303</t>
  </si>
  <si>
    <t>50901106305</t>
  </si>
  <si>
    <t>50901106304</t>
  </si>
  <si>
    <t>50901106320</t>
  </si>
  <si>
    <t>50901106314</t>
  </si>
  <si>
    <t>50901106319</t>
  </si>
  <si>
    <t>50901106307</t>
  </si>
  <si>
    <t>50901106315</t>
  </si>
  <si>
    <t>50901106321</t>
  </si>
  <si>
    <t>50901106310</t>
  </si>
  <si>
    <r>
      <rPr>
        <sz val="11"/>
        <color theme="1"/>
        <rFont val="方正仿宋_GBK"/>
        <charset val="134"/>
      </rPr>
      <t>轨道交通专业教师</t>
    </r>
  </si>
  <si>
    <t>50901104201</t>
  </si>
  <si>
    <t>50901104205</t>
  </si>
  <si>
    <t>50901104202</t>
  </si>
  <si>
    <t>50901104204</t>
  </si>
  <si>
    <t>50901104203</t>
  </si>
  <si>
    <r>
      <rPr>
        <sz val="11"/>
        <color theme="1"/>
        <rFont val="方正仿宋_GBK"/>
        <charset val="134"/>
      </rPr>
      <t>数字媒体专业教师（影视后期制作）</t>
    </r>
  </si>
  <si>
    <t>50901104810</t>
  </si>
  <si>
    <t>50901104815</t>
  </si>
  <si>
    <t>50901104811</t>
  </si>
  <si>
    <t>50901104824</t>
  </si>
  <si>
    <t>50901104809</t>
  </si>
  <si>
    <t>50901104826</t>
  </si>
  <si>
    <t>50901104807</t>
  </si>
  <si>
    <t>50901104821</t>
  </si>
  <si>
    <t>50901104828</t>
  </si>
  <si>
    <t>50901104814</t>
  </si>
  <si>
    <t>50901104822</t>
  </si>
  <si>
    <t>50901104819</t>
  </si>
  <si>
    <t>50901104827</t>
  </si>
  <si>
    <t>50901104804</t>
  </si>
  <si>
    <t>50901104813</t>
  </si>
  <si>
    <t>50901104812</t>
  </si>
  <si>
    <t>50901104820</t>
  </si>
  <si>
    <t>50901104830</t>
  </si>
  <si>
    <t>50901104803</t>
  </si>
  <si>
    <t>50901104823</t>
  </si>
  <si>
    <t>50901104805</t>
  </si>
  <si>
    <t>50901104818</t>
  </si>
  <si>
    <t>50901104817</t>
  </si>
  <si>
    <t>50901104825</t>
  </si>
  <si>
    <t>50901104829</t>
  </si>
  <si>
    <t>50901104816</t>
  </si>
  <si>
    <t>50901104806</t>
  </si>
  <si>
    <t>50901104808</t>
  </si>
  <si>
    <r>
      <rPr>
        <sz val="11"/>
        <color theme="1"/>
        <rFont val="方正仿宋_GBK"/>
        <charset val="134"/>
      </rPr>
      <t>心理学教师</t>
    </r>
  </si>
  <si>
    <t>50901104417</t>
  </si>
  <si>
    <t>50901104421</t>
  </si>
  <si>
    <t>50901104415</t>
  </si>
  <si>
    <t>50901104408</t>
  </si>
  <si>
    <t>50901104426</t>
  </si>
  <si>
    <t>50901104409</t>
  </si>
  <si>
    <t>50901104410</t>
  </si>
  <si>
    <t>50901104413</t>
  </si>
  <si>
    <t>50901104425</t>
  </si>
  <si>
    <t>50901104419</t>
  </si>
  <si>
    <t>50901104424</t>
  </si>
  <si>
    <t>50901104418</t>
  </si>
  <si>
    <t>50901104429</t>
  </si>
  <si>
    <t>50901104423</t>
  </si>
  <si>
    <t>50901104427</t>
  </si>
  <si>
    <t>50901104412</t>
  </si>
  <si>
    <t>50901104428</t>
  </si>
  <si>
    <t>50901104430</t>
  </si>
  <si>
    <t>50901104407</t>
  </si>
  <si>
    <t>50901104414</t>
  </si>
  <si>
    <t>50901104416</t>
  </si>
  <si>
    <t>50901104422</t>
  </si>
  <si>
    <t>50901104411</t>
  </si>
  <si>
    <t>50901104420</t>
  </si>
  <si>
    <t>50901104919</t>
  </si>
  <si>
    <t>50901104918</t>
  </si>
  <si>
    <t>50901104922</t>
  </si>
  <si>
    <t>50901104930</t>
  </si>
  <si>
    <t>50901104916</t>
  </si>
  <si>
    <t>50901104912</t>
  </si>
  <si>
    <t>50901104929</t>
  </si>
  <si>
    <t>50901104913</t>
  </si>
  <si>
    <t>50901104920</t>
  </si>
  <si>
    <t>50901104917</t>
  </si>
  <si>
    <t>50901104908</t>
  </si>
  <si>
    <t>50901104925</t>
  </si>
  <si>
    <t>50901104914</t>
  </si>
  <si>
    <t>50901104915</t>
  </si>
  <si>
    <t>50901104924</t>
  </si>
  <si>
    <t>50901104921</t>
  </si>
  <si>
    <t>50901104911</t>
  </si>
  <si>
    <t>50901104927</t>
  </si>
  <si>
    <t>50901104923</t>
  </si>
  <si>
    <t>50901104926</t>
  </si>
  <si>
    <t>50901104910</t>
  </si>
  <si>
    <t>50901104928</t>
  </si>
  <si>
    <t>50901104909</t>
  </si>
  <si>
    <r>
      <rPr>
        <sz val="11"/>
        <color theme="1"/>
        <rFont val="方正仿宋_GBK"/>
        <charset val="134"/>
      </rPr>
      <t>计算机网络教师</t>
    </r>
  </si>
  <si>
    <t>50901104906</t>
  </si>
  <si>
    <t>50901104905</t>
  </si>
  <si>
    <t>50901104901</t>
  </si>
  <si>
    <t>50901104903</t>
  </si>
  <si>
    <t>50901104904</t>
  </si>
  <si>
    <t>50901104907</t>
  </si>
  <si>
    <t>50901104902</t>
  </si>
  <si>
    <r>
      <rPr>
        <sz val="11"/>
        <color theme="1"/>
        <rFont val="方正仿宋_GBK"/>
        <charset val="134"/>
      </rPr>
      <t>重庆市工业高级技工学校</t>
    </r>
  </si>
  <si>
    <r>
      <rPr>
        <sz val="11"/>
        <color theme="1"/>
        <rFont val="方正仿宋_GBK"/>
        <charset val="134"/>
      </rPr>
      <t>数字媒体技术应用实习指导教师</t>
    </r>
  </si>
  <si>
    <t>4250901104501</t>
  </si>
  <si>
    <t>4250901104502</t>
  </si>
  <si>
    <t>4250901104503</t>
  </si>
  <si>
    <t>4250901104504</t>
  </si>
  <si>
    <t>4250901104505</t>
  </si>
  <si>
    <t>4250901104506</t>
  </si>
  <si>
    <t>4250901104507</t>
  </si>
  <si>
    <t>4250901104508</t>
  </si>
  <si>
    <t>4250901104509</t>
  </si>
  <si>
    <t>4250901104510</t>
  </si>
  <si>
    <t>4250901104511</t>
  </si>
  <si>
    <t>4250901104512</t>
  </si>
  <si>
    <t>4250901104513</t>
  </si>
  <si>
    <t>4250901104514</t>
  </si>
  <si>
    <t>4250901104515</t>
  </si>
  <si>
    <r>
      <rPr>
        <sz val="11"/>
        <color theme="1"/>
        <rFont val="方正仿宋_GBK"/>
        <charset val="134"/>
      </rPr>
      <t>重庆市工贸高级技工学校</t>
    </r>
  </si>
  <si>
    <r>
      <rPr>
        <sz val="11"/>
        <color theme="1"/>
        <rFont val="方正仿宋_GBK"/>
        <charset val="134"/>
      </rPr>
      <t>计算机网络与信息化专业教师</t>
    </r>
  </si>
  <si>
    <t>4250901106722</t>
  </si>
  <si>
    <t>4250901106723</t>
  </si>
  <si>
    <t>4250901106724</t>
  </si>
  <si>
    <t>4250901106725</t>
  </si>
  <si>
    <t>环境设计教师</t>
  </si>
  <si>
    <t>4250901105602</t>
  </si>
  <si>
    <t>4250901105603</t>
  </si>
  <si>
    <t>4250901105604</t>
  </si>
  <si>
    <t>4250901105605</t>
  </si>
  <si>
    <t>4250901105606</t>
  </si>
  <si>
    <t>4250901105607</t>
  </si>
  <si>
    <t>4250901105608</t>
  </si>
  <si>
    <t>4250901105609</t>
  </si>
  <si>
    <t>57</t>
  </si>
  <si>
    <t>4250901105610</t>
  </si>
  <si>
    <t>4250901105611</t>
  </si>
  <si>
    <t>4250901105612</t>
  </si>
  <si>
    <t>4250901105613</t>
  </si>
  <si>
    <t>52</t>
  </si>
  <si>
    <t>4250901105614</t>
  </si>
  <si>
    <t>4250901105615</t>
  </si>
  <si>
    <t>4250901105616</t>
  </si>
  <si>
    <t>4250901105617</t>
  </si>
  <si>
    <t>4250901105618</t>
  </si>
  <si>
    <t>4250901105619</t>
  </si>
  <si>
    <t>4250901105620</t>
  </si>
  <si>
    <t>60.5</t>
  </si>
  <si>
    <t>4250901105621</t>
  </si>
  <si>
    <t>4250901105622</t>
  </si>
  <si>
    <t>4250901105623</t>
  </si>
  <si>
    <t>4250901105624</t>
  </si>
  <si>
    <t>83</t>
  </si>
  <si>
    <t>4250901105625</t>
  </si>
  <si>
    <t>66.5</t>
  </si>
  <si>
    <t>4250901105626</t>
  </si>
  <si>
    <t>4250901105627</t>
  </si>
  <si>
    <t>4250901105628</t>
  </si>
  <si>
    <t>50.5</t>
  </si>
  <si>
    <r>
      <rPr>
        <sz val="11"/>
        <color theme="1"/>
        <rFont val="方正仿宋_GBK"/>
        <charset val="134"/>
      </rPr>
      <t>重庆铁路运输高级技工学校</t>
    </r>
  </si>
  <si>
    <r>
      <rPr>
        <sz val="11"/>
        <color theme="1"/>
        <rFont val="方正仿宋_GBK"/>
        <charset val="134"/>
      </rPr>
      <t>电子技术教师</t>
    </r>
  </si>
  <si>
    <t>50901105019</t>
  </si>
  <si>
    <t>50901105020</t>
  </si>
  <si>
    <t>50901105021</t>
  </si>
  <si>
    <t>50901105022</t>
  </si>
  <si>
    <t>50901105023</t>
  </si>
  <si>
    <t>50901105024</t>
  </si>
  <si>
    <t>50901105025</t>
  </si>
  <si>
    <t>50901105026</t>
  </si>
  <si>
    <t>50901105027</t>
  </si>
  <si>
    <t>50901105028</t>
  </si>
  <si>
    <t>50901105029</t>
  </si>
  <si>
    <t>50901105030</t>
  </si>
  <si>
    <r>
      <rPr>
        <sz val="11"/>
        <color theme="1"/>
        <rFont val="方正仿宋_GBK"/>
        <charset val="134"/>
      </rPr>
      <t>运输理论教师</t>
    </r>
  </si>
  <si>
    <r>
      <rPr>
        <sz val="11"/>
        <color theme="1"/>
        <rFont val="方正仿宋_GBK"/>
        <charset val="134"/>
      </rPr>
      <t>工务理论教师</t>
    </r>
  </si>
  <si>
    <t>50901105405</t>
  </si>
  <si>
    <t>50901105406</t>
  </si>
  <si>
    <t>50901105407</t>
  </si>
  <si>
    <t>50901105408</t>
  </si>
  <si>
    <t>50901105409</t>
  </si>
  <si>
    <t>50901105410</t>
  </si>
  <si>
    <t>50901105411</t>
  </si>
  <si>
    <t>50901105412</t>
  </si>
  <si>
    <t>50901105413</t>
  </si>
  <si>
    <t>50901105414</t>
  </si>
  <si>
    <t>50901105415</t>
  </si>
  <si>
    <t>50901105416</t>
  </si>
  <si>
    <t>50901105417</t>
  </si>
  <si>
    <t>50901105418</t>
  </si>
  <si>
    <t>50901105419</t>
  </si>
  <si>
    <t>50901105420</t>
  </si>
  <si>
    <r>
      <rPr>
        <sz val="11"/>
        <color theme="1"/>
        <rFont val="方正仿宋_GBK"/>
        <charset val="134"/>
      </rPr>
      <t>机电理论教师</t>
    </r>
  </si>
  <si>
    <t>50901105421</t>
  </si>
  <si>
    <t>50901105422</t>
  </si>
  <si>
    <t>50901105423</t>
  </si>
  <si>
    <t>50901105424</t>
  </si>
  <si>
    <t>50901105425</t>
  </si>
  <si>
    <t>50901105426</t>
  </si>
  <si>
    <t>50901105427</t>
  </si>
  <si>
    <t>50901105428</t>
  </si>
  <si>
    <t>50901105429</t>
  </si>
  <si>
    <t>50901105430</t>
  </si>
  <si>
    <r>
      <rPr>
        <sz val="11"/>
        <color theme="1"/>
        <rFont val="方正仿宋_GBK"/>
        <charset val="134"/>
      </rPr>
      <t>信号理论教师</t>
    </r>
  </si>
  <si>
    <t>50901105101</t>
  </si>
  <si>
    <t>50901105102</t>
  </si>
  <si>
    <t>50901105103</t>
  </si>
  <si>
    <t>50901105104</t>
  </si>
  <si>
    <t>50901105105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</si>
</sst>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_GBK"/>
      <charset val="134"/>
    </font>
    <font>
      <b/>
      <sz val="10"/>
      <color indexed="8"/>
      <name val="Times New Roman"/>
      <charset val="134"/>
    </font>
    <font>
      <b/>
      <sz val="10"/>
      <name val="Times New Roman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color indexed="8"/>
      <name val="方正仿宋_GBK"/>
      <charset val="134"/>
    </font>
    <font>
      <b/>
      <sz val="10"/>
      <name val="方正仿宋_GBK"/>
      <charset val="134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2" fillId="29" borderId="7" applyNumberFormat="false" applyAlignment="false" applyProtection="false">
      <alignment vertical="center"/>
    </xf>
    <xf numFmtId="0" fontId="23" fillId="25" borderId="8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25968;&#23383;&#23186;&#20307;&#25945;&#24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26032;&#33021;&#28304;&#27773;&#36710;&#25216;&#26415;&#25945;&#24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24605;&#25919;&#25945;&#24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24515;&#29702;&#25945;&#24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20379;&#24212;&#38142;&#36816;&#33829;&#25945;&#24072;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33647;&#21697;&#29983;&#29289;&#25216;&#26415;&#25945;&#24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21160;&#36710;&#32452;&#26816;&#20462;&#25216;&#26415;&#25945;&#24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39640;&#36895;&#38081;&#36335;&#32508;&#21512;&#32500;&#20462;&#25216;&#26415;&#25945;&#24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22478;&#24066;&#36712;&#36947;&#20379;&#37197;&#30005;&#25216;&#26415;&#25945;&#24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24037;&#19994;&#35774;&#35745;&#25945;&#24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thtf/&#24037;&#20316;/&#20154;&#20107;&#24037;&#20316;/&#20844;&#24320;&#25307;&#32856;/2023&#24180;&#31532;&#20108;&#23395;&#24230;&#20844;&#25307;&#8216;/8&#25104;&#32489;&#20844;&#31034;/&#19987;&#19994;&#31185;&#30446;&#25104;&#32489;/&#26234;&#33021;&#25511;&#21046;&#25216;&#26415;&#25945;&#24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50901103701</v>
          </cell>
          <cell r="E3">
            <v>53</v>
          </cell>
        </row>
        <row r="4">
          <cell r="D4">
            <v>50901103703</v>
          </cell>
          <cell r="E4">
            <v>43</v>
          </cell>
        </row>
        <row r="5">
          <cell r="D5">
            <v>50901103704</v>
          </cell>
          <cell r="E5">
            <v>55.5</v>
          </cell>
        </row>
        <row r="6">
          <cell r="D6">
            <v>50901103705</v>
          </cell>
          <cell r="E6">
            <v>56</v>
          </cell>
        </row>
        <row r="7">
          <cell r="D7">
            <v>50901103706</v>
          </cell>
          <cell r="E7">
            <v>51.5</v>
          </cell>
        </row>
        <row r="8">
          <cell r="D8">
            <v>50901103708</v>
          </cell>
          <cell r="E8">
            <v>57</v>
          </cell>
        </row>
        <row r="9">
          <cell r="D9">
            <v>50901103709</v>
          </cell>
          <cell r="E9">
            <v>51.5</v>
          </cell>
        </row>
        <row r="10">
          <cell r="D10">
            <v>50901103711</v>
          </cell>
          <cell r="E10">
            <v>38</v>
          </cell>
        </row>
        <row r="11">
          <cell r="D11">
            <v>50901103712</v>
          </cell>
          <cell r="E11">
            <v>46.5</v>
          </cell>
        </row>
        <row r="12">
          <cell r="D12">
            <v>50901103713</v>
          </cell>
          <cell r="E12">
            <v>48.5</v>
          </cell>
        </row>
        <row r="13">
          <cell r="D13">
            <v>50901103714</v>
          </cell>
          <cell r="E13">
            <v>54</v>
          </cell>
        </row>
        <row r="14">
          <cell r="D14">
            <v>50901103715</v>
          </cell>
          <cell r="E14">
            <v>56.5</v>
          </cell>
        </row>
        <row r="15">
          <cell r="D15">
            <v>50901103717</v>
          </cell>
          <cell r="E15">
            <v>54.5</v>
          </cell>
        </row>
        <row r="16">
          <cell r="D16">
            <v>50901103718</v>
          </cell>
          <cell r="E16">
            <v>44.5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50901107005</v>
          </cell>
          <cell r="E3">
            <v>42</v>
          </cell>
        </row>
        <row r="4">
          <cell r="D4">
            <v>50901107006</v>
          </cell>
          <cell r="E4">
            <v>48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50901103902</v>
          </cell>
          <cell r="E3">
            <v>63</v>
          </cell>
        </row>
        <row r="4">
          <cell r="D4">
            <v>50901103903</v>
          </cell>
          <cell r="E4">
            <v>47</v>
          </cell>
        </row>
        <row r="5">
          <cell r="D5">
            <v>50901103907</v>
          </cell>
          <cell r="E5">
            <v>44</v>
          </cell>
        </row>
        <row r="6">
          <cell r="D6">
            <v>50901103908</v>
          </cell>
          <cell r="E6">
            <v>70</v>
          </cell>
        </row>
        <row r="7">
          <cell r="D7">
            <v>50901103909</v>
          </cell>
          <cell r="E7">
            <v>50</v>
          </cell>
        </row>
        <row r="8">
          <cell r="D8">
            <v>50901103910</v>
          </cell>
          <cell r="E8">
            <v>71</v>
          </cell>
        </row>
        <row r="9">
          <cell r="D9">
            <v>50901103912</v>
          </cell>
          <cell r="E9">
            <v>49</v>
          </cell>
        </row>
        <row r="10">
          <cell r="D10">
            <v>50901103914</v>
          </cell>
          <cell r="E10">
            <v>56</v>
          </cell>
        </row>
        <row r="11">
          <cell r="D11">
            <v>50901103916</v>
          </cell>
          <cell r="E11">
            <v>55</v>
          </cell>
        </row>
        <row r="12">
          <cell r="D12">
            <v>50901103918</v>
          </cell>
          <cell r="E12">
            <v>60</v>
          </cell>
        </row>
        <row r="13">
          <cell r="D13">
            <v>50901103920</v>
          </cell>
          <cell r="E13">
            <v>50</v>
          </cell>
        </row>
        <row r="14">
          <cell r="D14">
            <v>50901103921</v>
          </cell>
          <cell r="E14">
            <v>84</v>
          </cell>
        </row>
        <row r="15">
          <cell r="D15">
            <v>50901103924</v>
          </cell>
          <cell r="E15">
            <v>68</v>
          </cell>
        </row>
        <row r="16">
          <cell r="D16">
            <v>50901103926</v>
          </cell>
          <cell r="E16">
            <v>66</v>
          </cell>
        </row>
        <row r="17">
          <cell r="D17">
            <v>50901103928</v>
          </cell>
          <cell r="E17">
            <v>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50901103802</v>
          </cell>
          <cell r="E3">
            <v>62.5</v>
          </cell>
        </row>
        <row r="4">
          <cell r="D4">
            <v>50901103805</v>
          </cell>
          <cell r="E4">
            <v>60</v>
          </cell>
        </row>
        <row r="5">
          <cell r="D5">
            <v>50901103806</v>
          </cell>
          <cell r="E5">
            <v>52</v>
          </cell>
        </row>
        <row r="6">
          <cell r="D6">
            <v>50901103807</v>
          </cell>
          <cell r="E6">
            <v>61</v>
          </cell>
        </row>
        <row r="7">
          <cell r="D7">
            <v>50901103808</v>
          </cell>
          <cell r="E7">
            <v>56.5</v>
          </cell>
        </row>
        <row r="8">
          <cell r="D8">
            <v>50901103810</v>
          </cell>
          <cell r="E8">
            <v>70</v>
          </cell>
        </row>
        <row r="9">
          <cell r="D9">
            <v>50901103811</v>
          </cell>
          <cell r="E9">
            <v>61.5</v>
          </cell>
        </row>
        <row r="10">
          <cell r="D10">
            <v>50901103812</v>
          </cell>
          <cell r="E10">
            <v>57</v>
          </cell>
        </row>
        <row r="11">
          <cell r="D11">
            <v>50901103813</v>
          </cell>
          <cell r="E11">
            <v>54.5</v>
          </cell>
        </row>
        <row r="12">
          <cell r="D12">
            <v>50901103815</v>
          </cell>
          <cell r="E12">
            <v>68.5</v>
          </cell>
        </row>
        <row r="13">
          <cell r="D13">
            <v>50901103816</v>
          </cell>
          <cell r="E13">
            <v>61.5</v>
          </cell>
        </row>
        <row r="14">
          <cell r="D14">
            <v>50901103817</v>
          </cell>
          <cell r="E14">
            <v>63</v>
          </cell>
        </row>
        <row r="15">
          <cell r="D15">
            <v>50901103818</v>
          </cell>
          <cell r="E15">
            <v>58</v>
          </cell>
        </row>
        <row r="16">
          <cell r="D16">
            <v>50901103819</v>
          </cell>
          <cell r="E16">
            <v>58.5</v>
          </cell>
        </row>
        <row r="17">
          <cell r="D17">
            <v>50901103821</v>
          </cell>
          <cell r="E17">
            <v>57.5</v>
          </cell>
        </row>
        <row r="18">
          <cell r="D18">
            <v>50901103822</v>
          </cell>
          <cell r="E18">
            <v>62</v>
          </cell>
        </row>
        <row r="19">
          <cell r="D19">
            <v>50901103823</v>
          </cell>
          <cell r="E19">
            <v>55.5</v>
          </cell>
        </row>
        <row r="20">
          <cell r="D20">
            <v>50901103824</v>
          </cell>
          <cell r="E20">
            <v>52</v>
          </cell>
        </row>
        <row r="21">
          <cell r="D21">
            <v>50901103827</v>
          </cell>
          <cell r="E21">
            <v>73</v>
          </cell>
        </row>
        <row r="22">
          <cell r="D22">
            <v>50901103828</v>
          </cell>
          <cell r="E22">
            <v>56.5</v>
          </cell>
        </row>
        <row r="23">
          <cell r="D23">
            <v>50901103829</v>
          </cell>
          <cell r="E23">
            <v>59.5</v>
          </cell>
        </row>
        <row r="24">
          <cell r="D24">
            <v>50901103830</v>
          </cell>
          <cell r="E24">
            <v>65.5</v>
          </cell>
        </row>
        <row r="25">
          <cell r="D25">
            <v>50901103721</v>
          </cell>
          <cell r="E25">
            <v>55.5</v>
          </cell>
        </row>
        <row r="26">
          <cell r="D26">
            <v>50901103722</v>
          </cell>
          <cell r="E26">
            <v>59.5</v>
          </cell>
        </row>
        <row r="27">
          <cell r="D27">
            <v>50901103723</v>
          </cell>
          <cell r="E27">
            <v>52.5</v>
          </cell>
        </row>
        <row r="28">
          <cell r="D28">
            <v>50901103724</v>
          </cell>
          <cell r="E28">
            <v>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50901104002</v>
          </cell>
          <cell r="E3">
            <v>62</v>
          </cell>
        </row>
        <row r="4">
          <cell r="D4">
            <v>50901104004</v>
          </cell>
          <cell r="E4">
            <v>56.5</v>
          </cell>
        </row>
        <row r="5">
          <cell r="D5">
            <v>50901104005</v>
          </cell>
          <cell r="E5">
            <v>62.5</v>
          </cell>
        </row>
        <row r="6">
          <cell r="D6">
            <v>50901104007</v>
          </cell>
          <cell r="E6">
            <v>59</v>
          </cell>
        </row>
        <row r="7">
          <cell r="D7">
            <v>50901104008</v>
          </cell>
          <cell r="E7">
            <v>48</v>
          </cell>
        </row>
        <row r="8">
          <cell r="D8">
            <v>50901104009</v>
          </cell>
          <cell r="E8">
            <v>64</v>
          </cell>
        </row>
        <row r="9">
          <cell r="D9">
            <v>50901104011</v>
          </cell>
          <cell r="E9">
            <v>39.5</v>
          </cell>
        </row>
        <row r="10">
          <cell r="D10">
            <v>50901104012</v>
          </cell>
          <cell r="E10">
            <v>35.5</v>
          </cell>
        </row>
        <row r="11">
          <cell r="D11">
            <v>50901104013</v>
          </cell>
          <cell r="E11">
            <v>64</v>
          </cell>
        </row>
        <row r="12">
          <cell r="D12">
            <v>50901104016</v>
          </cell>
          <cell r="E12">
            <v>56</v>
          </cell>
        </row>
        <row r="13">
          <cell r="D13">
            <v>50901104017</v>
          </cell>
          <cell r="E13">
            <v>59.5</v>
          </cell>
        </row>
        <row r="14">
          <cell r="D14">
            <v>50901104018</v>
          </cell>
          <cell r="E14">
            <v>55.5</v>
          </cell>
        </row>
        <row r="15">
          <cell r="D15">
            <v>50901104020</v>
          </cell>
          <cell r="E15">
            <v>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50901106915</v>
          </cell>
          <cell r="E3">
            <v>48</v>
          </cell>
        </row>
        <row r="4">
          <cell r="D4">
            <v>50901106917</v>
          </cell>
          <cell r="E4">
            <v>37</v>
          </cell>
        </row>
        <row r="5">
          <cell r="D5">
            <v>50901106919</v>
          </cell>
          <cell r="E5">
            <v>48</v>
          </cell>
        </row>
        <row r="6">
          <cell r="D6">
            <v>50901106922</v>
          </cell>
          <cell r="E6">
            <v>21</v>
          </cell>
        </row>
        <row r="7">
          <cell r="D7">
            <v>50901106923</v>
          </cell>
          <cell r="E7">
            <v>40</v>
          </cell>
        </row>
        <row r="8">
          <cell r="D8">
            <v>50901106924</v>
          </cell>
          <cell r="E8">
            <v>42</v>
          </cell>
        </row>
        <row r="9">
          <cell r="D9">
            <v>50901106928</v>
          </cell>
          <cell r="E9">
            <v>58</v>
          </cell>
        </row>
        <row r="10">
          <cell r="D10">
            <v>50901106929</v>
          </cell>
          <cell r="E10">
            <v>47</v>
          </cell>
        </row>
        <row r="11">
          <cell r="D11">
            <v>50901106930</v>
          </cell>
          <cell r="E11">
            <v>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50901106805</v>
          </cell>
          <cell r="E3">
            <v>73</v>
          </cell>
        </row>
        <row r="4">
          <cell r="D4">
            <v>50901106807</v>
          </cell>
          <cell r="E4">
            <v>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50901106813</v>
          </cell>
          <cell r="E3">
            <v>41.5</v>
          </cell>
        </row>
        <row r="4">
          <cell r="D4">
            <v>50901106814</v>
          </cell>
          <cell r="E4">
            <v>54</v>
          </cell>
        </row>
        <row r="5">
          <cell r="D5">
            <v>50901106815</v>
          </cell>
          <cell r="E5">
            <v>49</v>
          </cell>
        </row>
        <row r="6">
          <cell r="D6">
            <v>50901106816</v>
          </cell>
          <cell r="E6">
            <v>49</v>
          </cell>
        </row>
        <row r="7">
          <cell r="D7">
            <v>50901106817</v>
          </cell>
          <cell r="E7">
            <v>63.5</v>
          </cell>
        </row>
        <row r="8">
          <cell r="D8">
            <v>50901106818</v>
          </cell>
          <cell r="E8">
            <v>52</v>
          </cell>
        </row>
        <row r="9">
          <cell r="D9">
            <v>50901106820</v>
          </cell>
          <cell r="E9">
            <v>47.5</v>
          </cell>
        </row>
        <row r="10">
          <cell r="D10">
            <v>50901106822</v>
          </cell>
          <cell r="E10">
            <v>52</v>
          </cell>
        </row>
        <row r="11">
          <cell r="D11">
            <v>50901106823</v>
          </cell>
          <cell r="E11">
            <v>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50901106801</v>
          </cell>
          <cell r="E3">
            <v>67</v>
          </cell>
        </row>
        <row r="4">
          <cell r="D4">
            <v>50901106803</v>
          </cell>
          <cell r="E4">
            <v>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50901106901</v>
          </cell>
          <cell r="E3">
            <v>41</v>
          </cell>
        </row>
        <row r="4">
          <cell r="D4">
            <v>50901106902</v>
          </cell>
          <cell r="E4">
            <v>46</v>
          </cell>
        </row>
        <row r="5">
          <cell r="D5">
            <v>50901106903</v>
          </cell>
          <cell r="E5">
            <v>47</v>
          </cell>
        </row>
        <row r="6">
          <cell r="D6">
            <v>50901106904</v>
          </cell>
          <cell r="E6">
            <v>33</v>
          </cell>
        </row>
        <row r="7">
          <cell r="D7">
            <v>50901106906</v>
          </cell>
          <cell r="E7">
            <v>35</v>
          </cell>
        </row>
        <row r="8">
          <cell r="D8">
            <v>50901106907</v>
          </cell>
          <cell r="E8">
            <v>54</v>
          </cell>
        </row>
        <row r="9">
          <cell r="D9">
            <v>50901106908</v>
          </cell>
          <cell r="E9">
            <v>45</v>
          </cell>
        </row>
        <row r="10">
          <cell r="D10">
            <v>50901106909</v>
          </cell>
          <cell r="E10">
            <v>53</v>
          </cell>
        </row>
        <row r="11">
          <cell r="D11">
            <v>50901106911</v>
          </cell>
          <cell r="E11">
            <v>54</v>
          </cell>
        </row>
        <row r="12">
          <cell r="D12">
            <v>50901106914</v>
          </cell>
          <cell r="E12">
            <v>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50901106824</v>
          </cell>
          <cell r="E3">
            <v>41</v>
          </cell>
        </row>
        <row r="4">
          <cell r="D4">
            <v>50901106825</v>
          </cell>
          <cell r="E4">
            <v>49</v>
          </cell>
        </row>
        <row r="5">
          <cell r="D5">
            <v>50901106828</v>
          </cell>
          <cell r="E5">
            <v>46</v>
          </cell>
        </row>
        <row r="6">
          <cell r="D6">
            <v>50901106829</v>
          </cell>
          <cell r="E6">
            <v>63</v>
          </cell>
        </row>
        <row r="7">
          <cell r="D7">
            <v>50901106830</v>
          </cell>
          <cell r="E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6"/>
  <sheetViews>
    <sheetView tabSelected="1" topLeftCell="A761" workbookViewId="0">
      <selection activeCell="A777" sqref="A777:D807"/>
    </sheetView>
  </sheetViews>
  <sheetFormatPr defaultColWidth="9" defaultRowHeight="13.5" outlineLevelCol="3"/>
  <cols>
    <col min="1" max="1" width="31.875" style="2" customWidth="true"/>
    <col min="2" max="2" width="39.75" style="2" customWidth="true"/>
    <col min="3" max="3" width="15.25" style="2" customWidth="true"/>
    <col min="4" max="4" width="7.25" style="3" customWidth="true"/>
    <col min="5" max="16384" width="9" style="2"/>
  </cols>
  <sheetData>
    <row r="1" ht="50" customHeight="true" spans="1:4">
      <c r="A1" s="4" t="s">
        <v>0</v>
      </c>
      <c r="B1" s="5"/>
      <c r="C1" s="5"/>
      <c r="D1" s="5"/>
    </row>
    <row r="2" ht="29" customHeight="true" spans="1:4">
      <c r="A2" s="6" t="s">
        <v>1</v>
      </c>
      <c r="B2" s="7" t="s">
        <v>2</v>
      </c>
      <c r="C2" s="8" t="s">
        <v>3</v>
      </c>
      <c r="D2" s="8" t="s">
        <v>4</v>
      </c>
    </row>
    <row r="3" s="1" customFormat="true" ht="17.5" customHeight="true" spans="1:4">
      <c r="A3" s="9" t="s">
        <v>5</v>
      </c>
      <c r="B3" s="9" t="s">
        <v>6</v>
      </c>
      <c r="C3" s="9">
        <v>50901103701</v>
      </c>
      <c r="D3" s="10">
        <f>VLOOKUP(C3,[1]Sheet1!$D$3:$E$16,2,0)</f>
        <v>53</v>
      </c>
    </row>
    <row r="4" s="1" customFormat="true" ht="17.5" customHeight="true" spans="1:4">
      <c r="A4" s="9" t="s">
        <v>5</v>
      </c>
      <c r="B4" s="9" t="s">
        <v>6</v>
      </c>
      <c r="C4" s="9">
        <v>50901103702</v>
      </c>
      <c r="D4" s="10" t="s">
        <v>7</v>
      </c>
    </row>
    <row r="5" s="1" customFormat="true" ht="17.5" customHeight="true" spans="1:4">
      <c r="A5" s="9" t="s">
        <v>5</v>
      </c>
      <c r="B5" s="9" t="s">
        <v>6</v>
      </c>
      <c r="C5" s="9">
        <v>50901103703</v>
      </c>
      <c r="D5" s="10">
        <f>VLOOKUP(C5,[1]Sheet1!$D$3:$E$16,2,0)</f>
        <v>43</v>
      </c>
    </row>
    <row r="6" s="1" customFormat="true" ht="17.5" customHeight="true" spans="1:4">
      <c r="A6" s="9" t="s">
        <v>5</v>
      </c>
      <c r="B6" s="9" t="s">
        <v>6</v>
      </c>
      <c r="C6" s="9">
        <v>50901103704</v>
      </c>
      <c r="D6" s="10">
        <f>VLOOKUP(C6,[1]Sheet1!$D$3:$E$16,2,0)</f>
        <v>55.5</v>
      </c>
    </row>
    <row r="7" s="1" customFormat="true" ht="17.5" customHeight="true" spans="1:4">
      <c r="A7" s="9" t="s">
        <v>5</v>
      </c>
      <c r="B7" s="9" t="s">
        <v>6</v>
      </c>
      <c r="C7" s="9">
        <v>50901103705</v>
      </c>
      <c r="D7" s="10">
        <f>VLOOKUP(C7,[1]Sheet1!$D$3:$E$16,2,0)</f>
        <v>56</v>
      </c>
    </row>
    <row r="8" s="1" customFormat="true" ht="17.5" customHeight="true" spans="1:4">
      <c r="A8" s="9" t="s">
        <v>5</v>
      </c>
      <c r="B8" s="9" t="s">
        <v>6</v>
      </c>
      <c r="C8" s="9">
        <v>50901103706</v>
      </c>
      <c r="D8" s="10">
        <f>VLOOKUP(C8,[1]Sheet1!$D$3:$E$16,2,0)</f>
        <v>51.5</v>
      </c>
    </row>
    <row r="9" s="1" customFormat="true" ht="17.5" customHeight="true" spans="1:4">
      <c r="A9" s="9" t="s">
        <v>5</v>
      </c>
      <c r="B9" s="9" t="s">
        <v>6</v>
      </c>
      <c r="C9" s="9">
        <v>50901103707</v>
      </c>
      <c r="D9" s="10" t="s">
        <v>7</v>
      </c>
    </row>
    <row r="10" s="1" customFormat="true" ht="17.5" customHeight="true" spans="1:4">
      <c r="A10" s="9" t="s">
        <v>5</v>
      </c>
      <c r="B10" s="9" t="s">
        <v>6</v>
      </c>
      <c r="C10" s="9">
        <v>50901103708</v>
      </c>
      <c r="D10" s="10">
        <f>VLOOKUP(C10,[1]Sheet1!$D$3:$E$16,2,0)</f>
        <v>57</v>
      </c>
    </row>
    <row r="11" s="1" customFormat="true" ht="17.5" customHeight="true" spans="1:4">
      <c r="A11" s="9" t="s">
        <v>5</v>
      </c>
      <c r="B11" s="9" t="s">
        <v>6</v>
      </c>
      <c r="C11" s="9">
        <v>50901103709</v>
      </c>
      <c r="D11" s="10">
        <f>VLOOKUP(C11,[1]Sheet1!$D$3:$E$16,2,0)</f>
        <v>51.5</v>
      </c>
    </row>
    <row r="12" s="1" customFormat="true" ht="17.5" customHeight="true" spans="1:4">
      <c r="A12" s="9" t="s">
        <v>5</v>
      </c>
      <c r="B12" s="9" t="s">
        <v>6</v>
      </c>
      <c r="C12" s="9">
        <v>50901103710</v>
      </c>
      <c r="D12" s="10" t="s">
        <v>7</v>
      </c>
    </row>
    <row r="13" s="1" customFormat="true" ht="17.5" customHeight="true" spans="1:4">
      <c r="A13" s="9" t="s">
        <v>5</v>
      </c>
      <c r="B13" s="9" t="s">
        <v>6</v>
      </c>
      <c r="C13" s="9">
        <v>50901103711</v>
      </c>
      <c r="D13" s="10">
        <f>VLOOKUP(C13,[1]Sheet1!$D$3:$E$16,2,0)</f>
        <v>38</v>
      </c>
    </row>
    <row r="14" s="1" customFormat="true" ht="17.5" customHeight="true" spans="1:4">
      <c r="A14" s="9" t="s">
        <v>5</v>
      </c>
      <c r="B14" s="9" t="s">
        <v>6</v>
      </c>
      <c r="C14" s="9">
        <v>50901103712</v>
      </c>
      <c r="D14" s="10">
        <f>VLOOKUP(C14,[1]Sheet1!$D$3:$E$16,2,0)</f>
        <v>46.5</v>
      </c>
    </row>
    <row r="15" s="1" customFormat="true" ht="17.5" customHeight="true" spans="1:4">
      <c r="A15" s="9" t="s">
        <v>5</v>
      </c>
      <c r="B15" s="9" t="s">
        <v>6</v>
      </c>
      <c r="C15" s="9">
        <v>50901103713</v>
      </c>
      <c r="D15" s="10">
        <f>VLOOKUP(C15,[1]Sheet1!$D$3:$E$16,2,0)</f>
        <v>48.5</v>
      </c>
    </row>
    <row r="16" s="1" customFormat="true" ht="17.5" customHeight="true" spans="1:4">
      <c r="A16" s="9" t="s">
        <v>5</v>
      </c>
      <c r="B16" s="9" t="s">
        <v>6</v>
      </c>
      <c r="C16" s="9">
        <v>50901103714</v>
      </c>
      <c r="D16" s="10">
        <f>VLOOKUP(C16,[1]Sheet1!$D$3:$E$16,2,0)</f>
        <v>54</v>
      </c>
    </row>
    <row r="17" s="1" customFormat="true" ht="17.5" customHeight="true" spans="1:4">
      <c r="A17" s="9" t="s">
        <v>5</v>
      </c>
      <c r="B17" s="9" t="s">
        <v>6</v>
      </c>
      <c r="C17" s="9">
        <v>50901103715</v>
      </c>
      <c r="D17" s="10">
        <f>VLOOKUP(C17,[1]Sheet1!$D$3:$E$16,2,0)</f>
        <v>56.5</v>
      </c>
    </row>
    <row r="18" s="1" customFormat="true" ht="17.5" customHeight="true" spans="1:4">
      <c r="A18" s="9" t="s">
        <v>5</v>
      </c>
      <c r="B18" s="9" t="s">
        <v>6</v>
      </c>
      <c r="C18" s="9">
        <v>50901103716</v>
      </c>
      <c r="D18" s="10" t="s">
        <v>7</v>
      </c>
    </row>
    <row r="19" s="1" customFormat="true" ht="17.5" customHeight="true" spans="1:4">
      <c r="A19" s="9" t="s">
        <v>5</v>
      </c>
      <c r="B19" s="9" t="s">
        <v>6</v>
      </c>
      <c r="C19" s="9">
        <v>50901103717</v>
      </c>
      <c r="D19" s="10">
        <f>VLOOKUP(C19,[1]Sheet1!$D$3:$E$16,2,0)</f>
        <v>54.5</v>
      </c>
    </row>
    <row r="20" s="1" customFormat="true" ht="17.5" customHeight="true" spans="1:4">
      <c r="A20" s="9" t="s">
        <v>5</v>
      </c>
      <c r="B20" s="9" t="s">
        <v>6</v>
      </c>
      <c r="C20" s="9">
        <v>50901103718</v>
      </c>
      <c r="D20" s="10">
        <f>VLOOKUP(C20,[1]Sheet1!$D$3:$E$16,2,0)</f>
        <v>44.5</v>
      </c>
    </row>
    <row r="21" s="1" customFormat="true" ht="17.5" customHeight="true" spans="1:4">
      <c r="A21" s="9" t="s">
        <v>5</v>
      </c>
      <c r="B21" s="9" t="s">
        <v>6</v>
      </c>
      <c r="C21" s="9">
        <v>50901103719</v>
      </c>
      <c r="D21" s="10" t="s">
        <v>7</v>
      </c>
    </row>
    <row r="22" s="1" customFormat="true" ht="17.5" customHeight="true" spans="1:4">
      <c r="A22" s="9" t="s">
        <v>5</v>
      </c>
      <c r="B22" s="9" t="s">
        <v>6</v>
      </c>
      <c r="C22" s="9">
        <v>50901103720</v>
      </c>
      <c r="D22" s="10" t="s">
        <v>7</v>
      </c>
    </row>
    <row r="23" s="1" customFormat="true" ht="17.5" customHeight="true" spans="1:4">
      <c r="A23" s="9" t="s">
        <v>5</v>
      </c>
      <c r="B23" s="9" t="s">
        <v>8</v>
      </c>
      <c r="C23" s="9">
        <v>50901103721</v>
      </c>
      <c r="D23" s="10">
        <f>VLOOKUP(C23,[2]Sheet1!$D$3:$E$28,2,0)</f>
        <v>55.5</v>
      </c>
    </row>
    <row r="24" s="1" customFormat="true" ht="17.5" customHeight="true" spans="1:4">
      <c r="A24" s="9" t="s">
        <v>5</v>
      </c>
      <c r="B24" s="9" t="s">
        <v>8</v>
      </c>
      <c r="C24" s="9">
        <v>50901103722</v>
      </c>
      <c r="D24" s="10">
        <f>VLOOKUP(C24,[2]Sheet1!$D$3:$E$28,2,0)</f>
        <v>59.5</v>
      </c>
    </row>
    <row r="25" s="1" customFormat="true" ht="17.5" customHeight="true" spans="1:4">
      <c r="A25" s="9" t="s">
        <v>5</v>
      </c>
      <c r="B25" s="9" t="s">
        <v>8</v>
      </c>
      <c r="C25" s="9">
        <v>50901103723</v>
      </c>
      <c r="D25" s="10">
        <f>VLOOKUP(C25,[2]Sheet1!$D$3:$E$28,2,0)</f>
        <v>52.5</v>
      </c>
    </row>
    <row r="26" s="1" customFormat="true" ht="17.5" customHeight="true" spans="1:4">
      <c r="A26" s="9" t="s">
        <v>5</v>
      </c>
      <c r="B26" s="9" t="s">
        <v>8</v>
      </c>
      <c r="C26" s="9">
        <v>50901103724</v>
      </c>
      <c r="D26" s="10">
        <f>VLOOKUP(C26,[2]Sheet1!$D$3:$E$28,2,0)</f>
        <v>43</v>
      </c>
    </row>
    <row r="27" s="1" customFormat="true" ht="17.5" customHeight="true" spans="1:4">
      <c r="A27" s="9" t="s">
        <v>5</v>
      </c>
      <c r="B27" s="9" t="s">
        <v>8</v>
      </c>
      <c r="C27" s="9">
        <v>50901103725</v>
      </c>
      <c r="D27" s="10" t="s">
        <v>7</v>
      </c>
    </row>
    <row r="28" s="1" customFormat="true" ht="17.5" customHeight="true" spans="1:4">
      <c r="A28" s="9" t="s">
        <v>5</v>
      </c>
      <c r="B28" s="9" t="s">
        <v>8</v>
      </c>
      <c r="C28" s="9">
        <v>50901103726</v>
      </c>
      <c r="D28" s="10" t="s">
        <v>7</v>
      </c>
    </row>
    <row r="29" s="1" customFormat="true" ht="17.5" customHeight="true" spans="1:4">
      <c r="A29" s="9" t="s">
        <v>5</v>
      </c>
      <c r="B29" s="9" t="s">
        <v>8</v>
      </c>
      <c r="C29" s="9">
        <v>50901103801</v>
      </c>
      <c r="D29" s="10" t="s">
        <v>7</v>
      </c>
    </row>
    <row r="30" s="1" customFormat="true" ht="17.5" customHeight="true" spans="1:4">
      <c r="A30" s="9" t="s">
        <v>5</v>
      </c>
      <c r="B30" s="9" t="s">
        <v>8</v>
      </c>
      <c r="C30" s="9">
        <v>50901103802</v>
      </c>
      <c r="D30" s="10">
        <f>VLOOKUP(C30,[2]Sheet1!$D$3:$E$28,2,0)</f>
        <v>62.5</v>
      </c>
    </row>
    <row r="31" s="1" customFormat="true" ht="17.5" customHeight="true" spans="1:4">
      <c r="A31" s="9" t="s">
        <v>5</v>
      </c>
      <c r="B31" s="9" t="s">
        <v>8</v>
      </c>
      <c r="C31" s="9">
        <v>50901103803</v>
      </c>
      <c r="D31" s="10" t="s">
        <v>7</v>
      </c>
    </row>
    <row r="32" s="1" customFormat="true" ht="17.5" customHeight="true" spans="1:4">
      <c r="A32" s="9" t="s">
        <v>5</v>
      </c>
      <c r="B32" s="9" t="s">
        <v>8</v>
      </c>
      <c r="C32" s="9">
        <v>50901103804</v>
      </c>
      <c r="D32" s="10" t="s">
        <v>7</v>
      </c>
    </row>
    <row r="33" s="1" customFormat="true" ht="17.5" customHeight="true" spans="1:4">
      <c r="A33" s="9" t="s">
        <v>5</v>
      </c>
      <c r="B33" s="9" t="s">
        <v>8</v>
      </c>
      <c r="C33" s="9">
        <v>50901103805</v>
      </c>
      <c r="D33" s="10">
        <f>VLOOKUP(C33,[2]Sheet1!$D$3:$E$28,2,0)</f>
        <v>60</v>
      </c>
    </row>
    <row r="34" s="1" customFormat="true" ht="17.5" customHeight="true" spans="1:4">
      <c r="A34" s="9" t="s">
        <v>5</v>
      </c>
      <c r="B34" s="9" t="s">
        <v>8</v>
      </c>
      <c r="C34" s="9">
        <v>50901103806</v>
      </c>
      <c r="D34" s="10">
        <f>VLOOKUP(C34,[2]Sheet1!$D$3:$E$28,2,0)</f>
        <v>52</v>
      </c>
    </row>
    <row r="35" s="1" customFormat="true" ht="17.5" customHeight="true" spans="1:4">
      <c r="A35" s="9" t="s">
        <v>5</v>
      </c>
      <c r="B35" s="9" t="s">
        <v>8</v>
      </c>
      <c r="C35" s="9">
        <v>50901103807</v>
      </c>
      <c r="D35" s="10">
        <f>VLOOKUP(C35,[2]Sheet1!$D$3:$E$28,2,0)</f>
        <v>61</v>
      </c>
    </row>
    <row r="36" s="1" customFormat="true" ht="17.5" customHeight="true" spans="1:4">
      <c r="A36" s="9" t="s">
        <v>5</v>
      </c>
      <c r="B36" s="9" t="s">
        <v>8</v>
      </c>
      <c r="C36" s="9">
        <v>50901103808</v>
      </c>
      <c r="D36" s="10">
        <f>VLOOKUP(C36,[2]Sheet1!$D$3:$E$28,2,0)</f>
        <v>56.5</v>
      </c>
    </row>
    <row r="37" s="1" customFormat="true" ht="17.5" customHeight="true" spans="1:4">
      <c r="A37" s="9" t="s">
        <v>5</v>
      </c>
      <c r="B37" s="9" t="s">
        <v>8</v>
      </c>
      <c r="C37" s="9">
        <v>50901103809</v>
      </c>
      <c r="D37" s="10" t="s">
        <v>7</v>
      </c>
    </row>
    <row r="38" s="1" customFormat="true" ht="17.5" customHeight="true" spans="1:4">
      <c r="A38" s="9" t="s">
        <v>5</v>
      </c>
      <c r="B38" s="9" t="s">
        <v>8</v>
      </c>
      <c r="C38" s="9">
        <v>50901103810</v>
      </c>
      <c r="D38" s="10">
        <f>VLOOKUP(C38,[2]Sheet1!$D$3:$E$28,2,0)</f>
        <v>70</v>
      </c>
    </row>
    <row r="39" s="1" customFormat="true" ht="17.5" customHeight="true" spans="1:4">
      <c r="A39" s="9" t="s">
        <v>5</v>
      </c>
      <c r="B39" s="9" t="s">
        <v>8</v>
      </c>
      <c r="C39" s="9">
        <v>50901103811</v>
      </c>
      <c r="D39" s="10">
        <f>VLOOKUP(C39,[2]Sheet1!$D$3:$E$28,2,0)</f>
        <v>61.5</v>
      </c>
    </row>
    <row r="40" s="1" customFormat="true" ht="17.5" customHeight="true" spans="1:4">
      <c r="A40" s="9" t="s">
        <v>5</v>
      </c>
      <c r="B40" s="9" t="s">
        <v>8</v>
      </c>
      <c r="C40" s="9">
        <v>50901103812</v>
      </c>
      <c r="D40" s="10">
        <f>VLOOKUP(C40,[2]Sheet1!$D$3:$E$28,2,0)</f>
        <v>57</v>
      </c>
    </row>
    <row r="41" s="1" customFormat="true" ht="17.5" customHeight="true" spans="1:4">
      <c r="A41" s="9" t="s">
        <v>5</v>
      </c>
      <c r="B41" s="9" t="s">
        <v>8</v>
      </c>
      <c r="C41" s="9">
        <v>50901103813</v>
      </c>
      <c r="D41" s="10">
        <f>VLOOKUP(C41,[2]Sheet1!$D$3:$E$28,2,0)</f>
        <v>54.5</v>
      </c>
    </row>
    <row r="42" s="1" customFormat="true" ht="17.5" customHeight="true" spans="1:4">
      <c r="A42" s="9" t="s">
        <v>5</v>
      </c>
      <c r="B42" s="9" t="s">
        <v>8</v>
      </c>
      <c r="C42" s="9">
        <v>50901103814</v>
      </c>
      <c r="D42" s="10" t="s">
        <v>7</v>
      </c>
    </row>
    <row r="43" s="1" customFormat="true" ht="17.5" customHeight="true" spans="1:4">
      <c r="A43" s="9" t="s">
        <v>5</v>
      </c>
      <c r="B43" s="9" t="s">
        <v>8</v>
      </c>
      <c r="C43" s="9">
        <v>50901103815</v>
      </c>
      <c r="D43" s="10">
        <f>VLOOKUP(C43,[2]Sheet1!$D$3:$E$28,2,0)</f>
        <v>68.5</v>
      </c>
    </row>
    <row r="44" s="1" customFormat="true" ht="17.5" customHeight="true" spans="1:4">
      <c r="A44" s="9" t="s">
        <v>5</v>
      </c>
      <c r="B44" s="9" t="s">
        <v>8</v>
      </c>
      <c r="C44" s="9">
        <v>50901103816</v>
      </c>
      <c r="D44" s="10">
        <f>VLOOKUP(C44,[2]Sheet1!$D$3:$E$28,2,0)</f>
        <v>61.5</v>
      </c>
    </row>
    <row r="45" s="1" customFormat="true" ht="17.5" customHeight="true" spans="1:4">
      <c r="A45" s="9" t="s">
        <v>5</v>
      </c>
      <c r="B45" s="9" t="s">
        <v>8</v>
      </c>
      <c r="C45" s="9">
        <v>50901103817</v>
      </c>
      <c r="D45" s="10">
        <f>VLOOKUP(C45,[2]Sheet1!$D$3:$E$28,2,0)</f>
        <v>63</v>
      </c>
    </row>
    <row r="46" s="1" customFormat="true" ht="17.5" customHeight="true" spans="1:4">
      <c r="A46" s="9" t="s">
        <v>5</v>
      </c>
      <c r="B46" s="9" t="s">
        <v>8</v>
      </c>
      <c r="C46" s="9">
        <v>50901103818</v>
      </c>
      <c r="D46" s="10">
        <f>VLOOKUP(C46,[2]Sheet1!$D$3:$E$28,2,0)</f>
        <v>58</v>
      </c>
    </row>
    <row r="47" s="1" customFormat="true" ht="17.5" customHeight="true" spans="1:4">
      <c r="A47" s="9" t="s">
        <v>5</v>
      </c>
      <c r="B47" s="9" t="s">
        <v>8</v>
      </c>
      <c r="C47" s="9">
        <v>50901103819</v>
      </c>
      <c r="D47" s="10">
        <f>VLOOKUP(C47,[2]Sheet1!$D$3:$E$28,2,0)</f>
        <v>58.5</v>
      </c>
    </row>
    <row r="48" s="1" customFormat="true" ht="17.5" customHeight="true" spans="1:4">
      <c r="A48" s="9" t="s">
        <v>5</v>
      </c>
      <c r="B48" s="9" t="s">
        <v>8</v>
      </c>
      <c r="C48" s="9">
        <v>50901103820</v>
      </c>
      <c r="D48" s="10" t="s">
        <v>7</v>
      </c>
    </row>
    <row r="49" s="1" customFormat="true" ht="17.5" customHeight="true" spans="1:4">
      <c r="A49" s="9" t="s">
        <v>5</v>
      </c>
      <c r="B49" s="9" t="s">
        <v>8</v>
      </c>
      <c r="C49" s="9">
        <v>50901103821</v>
      </c>
      <c r="D49" s="10">
        <f>VLOOKUP(C49,[2]Sheet1!$D$3:$E$28,2,0)</f>
        <v>57.5</v>
      </c>
    </row>
    <row r="50" s="1" customFormat="true" ht="17.5" customHeight="true" spans="1:4">
      <c r="A50" s="9" t="s">
        <v>5</v>
      </c>
      <c r="B50" s="9" t="s">
        <v>8</v>
      </c>
      <c r="C50" s="9">
        <v>50901103822</v>
      </c>
      <c r="D50" s="10">
        <f>VLOOKUP(C50,[2]Sheet1!$D$3:$E$28,2,0)</f>
        <v>62</v>
      </c>
    </row>
    <row r="51" s="1" customFormat="true" ht="17.5" customHeight="true" spans="1:4">
      <c r="A51" s="9" t="s">
        <v>5</v>
      </c>
      <c r="B51" s="9" t="s">
        <v>8</v>
      </c>
      <c r="C51" s="9">
        <v>50901103823</v>
      </c>
      <c r="D51" s="10">
        <f>VLOOKUP(C51,[2]Sheet1!$D$3:$E$28,2,0)</f>
        <v>55.5</v>
      </c>
    </row>
    <row r="52" s="1" customFormat="true" ht="17.5" customHeight="true" spans="1:4">
      <c r="A52" s="9" t="s">
        <v>5</v>
      </c>
      <c r="B52" s="9" t="s">
        <v>8</v>
      </c>
      <c r="C52" s="9">
        <v>50901103824</v>
      </c>
      <c r="D52" s="10">
        <f>VLOOKUP(C52,[2]Sheet1!$D$3:$E$28,2,0)</f>
        <v>52</v>
      </c>
    </row>
    <row r="53" s="1" customFormat="true" ht="17.5" customHeight="true" spans="1:4">
      <c r="A53" s="9" t="s">
        <v>5</v>
      </c>
      <c r="B53" s="9" t="s">
        <v>8</v>
      </c>
      <c r="C53" s="9">
        <v>50901103825</v>
      </c>
      <c r="D53" s="10" t="s">
        <v>7</v>
      </c>
    </row>
    <row r="54" s="1" customFormat="true" ht="17.5" customHeight="true" spans="1:4">
      <c r="A54" s="9" t="s">
        <v>5</v>
      </c>
      <c r="B54" s="9" t="s">
        <v>8</v>
      </c>
      <c r="C54" s="9">
        <v>50901103826</v>
      </c>
      <c r="D54" s="10" t="s">
        <v>7</v>
      </c>
    </row>
    <row r="55" s="1" customFormat="true" ht="17.5" customHeight="true" spans="1:4">
      <c r="A55" s="9" t="s">
        <v>5</v>
      </c>
      <c r="B55" s="9" t="s">
        <v>8</v>
      </c>
      <c r="C55" s="9">
        <v>50901103827</v>
      </c>
      <c r="D55" s="10">
        <f>VLOOKUP(C55,[2]Sheet1!$D$3:$E$28,2,0)</f>
        <v>73</v>
      </c>
    </row>
    <row r="56" s="1" customFormat="true" ht="17.5" customHeight="true" spans="1:4">
      <c r="A56" s="9" t="s">
        <v>5</v>
      </c>
      <c r="B56" s="9" t="s">
        <v>8</v>
      </c>
      <c r="C56" s="9">
        <v>50901103828</v>
      </c>
      <c r="D56" s="10">
        <f>VLOOKUP(C56,[2]Sheet1!$D$3:$E$28,2,0)</f>
        <v>56.5</v>
      </c>
    </row>
    <row r="57" s="1" customFormat="true" ht="17.5" customHeight="true" spans="1:4">
      <c r="A57" s="9" t="s">
        <v>5</v>
      </c>
      <c r="B57" s="9" t="s">
        <v>8</v>
      </c>
      <c r="C57" s="9">
        <v>50901103829</v>
      </c>
      <c r="D57" s="10">
        <f>VLOOKUP(C57,[2]Sheet1!$D$3:$E$28,2,0)</f>
        <v>59.5</v>
      </c>
    </row>
    <row r="58" s="1" customFormat="true" ht="17.5" customHeight="true" spans="1:4">
      <c r="A58" s="9" t="s">
        <v>5</v>
      </c>
      <c r="B58" s="9" t="s">
        <v>8</v>
      </c>
      <c r="C58" s="9">
        <v>50901103830</v>
      </c>
      <c r="D58" s="10">
        <f>VLOOKUP(C58,[2]Sheet1!$D$3:$E$28,2,0)</f>
        <v>65.5</v>
      </c>
    </row>
    <row r="59" s="1" customFormat="true" ht="17.5" customHeight="true" spans="1:4">
      <c r="A59" s="9" t="s">
        <v>5</v>
      </c>
      <c r="B59" s="9" t="s">
        <v>9</v>
      </c>
      <c r="C59" s="9">
        <v>50901104001</v>
      </c>
      <c r="D59" s="10" t="s">
        <v>7</v>
      </c>
    </row>
    <row r="60" s="1" customFormat="true" ht="17.5" customHeight="true" spans="1:4">
      <c r="A60" s="9" t="s">
        <v>5</v>
      </c>
      <c r="B60" s="9" t="s">
        <v>9</v>
      </c>
      <c r="C60" s="9">
        <v>50901104002</v>
      </c>
      <c r="D60" s="10">
        <f>VLOOKUP(C60,[3]Sheet1!$D$3:$E$15,2,0)</f>
        <v>62</v>
      </c>
    </row>
    <row r="61" s="1" customFormat="true" ht="17.5" customHeight="true" spans="1:4">
      <c r="A61" s="9" t="s">
        <v>5</v>
      </c>
      <c r="B61" s="9" t="s">
        <v>9</v>
      </c>
      <c r="C61" s="9">
        <v>50901104003</v>
      </c>
      <c r="D61" s="10" t="s">
        <v>7</v>
      </c>
    </row>
    <row r="62" s="1" customFormat="true" ht="17.5" customHeight="true" spans="1:4">
      <c r="A62" s="9" t="s">
        <v>5</v>
      </c>
      <c r="B62" s="9" t="s">
        <v>9</v>
      </c>
      <c r="C62" s="9">
        <v>50901104004</v>
      </c>
      <c r="D62" s="10">
        <f>VLOOKUP(C62,[3]Sheet1!$D$3:$E$15,2,0)</f>
        <v>56.5</v>
      </c>
    </row>
    <row r="63" s="1" customFormat="true" ht="17.5" customHeight="true" spans="1:4">
      <c r="A63" s="9" t="s">
        <v>5</v>
      </c>
      <c r="B63" s="9" t="s">
        <v>9</v>
      </c>
      <c r="C63" s="9">
        <v>50901104005</v>
      </c>
      <c r="D63" s="10">
        <f>VLOOKUP(C63,[3]Sheet1!$D$3:$E$15,2,0)</f>
        <v>62.5</v>
      </c>
    </row>
    <row r="64" s="1" customFormat="true" ht="17.5" customHeight="true" spans="1:4">
      <c r="A64" s="9" t="s">
        <v>5</v>
      </c>
      <c r="B64" s="9" t="s">
        <v>9</v>
      </c>
      <c r="C64" s="9">
        <v>50901104006</v>
      </c>
      <c r="D64" s="10" t="s">
        <v>7</v>
      </c>
    </row>
    <row r="65" s="1" customFormat="true" ht="17.5" customHeight="true" spans="1:4">
      <c r="A65" s="9" t="s">
        <v>5</v>
      </c>
      <c r="B65" s="9" t="s">
        <v>9</v>
      </c>
      <c r="C65" s="9">
        <v>50901104007</v>
      </c>
      <c r="D65" s="10">
        <f>VLOOKUP(C65,[3]Sheet1!$D$3:$E$15,2,0)</f>
        <v>59</v>
      </c>
    </row>
    <row r="66" s="1" customFormat="true" ht="17.5" customHeight="true" spans="1:4">
      <c r="A66" s="9" t="s">
        <v>5</v>
      </c>
      <c r="B66" s="9" t="s">
        <v>9</v>
      </c>
      <c r="C66" s="9">
        <v>50901104008</v>
      </c>
      <c r="D66" s="10">
        <f>VLOOKUP(C66,[3]Sheet1!$D$3:$E$15,2,0)</f>
        <v>48</v>
      </c>
    </row>
    <row r="67" s="1" customFormat="true" ht="17.5" customHeight="true" spans="1:4">
      <c r="A67" s="9" t="s">
        <v>5</v>
      </c>
      <c r="B67" s="9" t="s">
        <v>9</v>
      </c>
      <c r="C67" s="9">
        <v>50901104009</v>
      </c>
      <c r="D67" s="10">
        <f>VLOOKUP(C67,[3]Sheet1!$D$3:$E$15,2,0)</f>
        <v>64</v>
      </c>
    </row>
    <row r="68" s="1" customFormat="true" ht="17.5" customHeight="true" spans="1:4">
      <c r="A68" s="9" t="s">
        <v>5</v>
      </c>
      <c r="B68" s="9" t="s">
        <v>9</v>
      </c>
      <c r="C68" s="9">
        <v>50901104010</v>
      </c>
      <c r="D68" s="10" t="s">
        <v>7</v>
      </c>
    </row>
    <row r="69" s="1" customFormat="true" ht="17.5" customHeight="true" spans="1:4">
      <c r="A69" s="9" t="s">
        <v>5</v>
      </c>
      <c r="B69" s="9" t="s">
        <v>9</v>
      </c>
      <c r="C69" s="9">
        <v>50901104011</v>
      </c>
      <c r="D69" s="10">
        <f>VLOOKUP(C69,[3]Sheet1!$D$3:$E$15,2,0)</f>
        <v>39.5</v>
      </c>
    </row>
    <row r="70" s="1" customFormat="true" ht="17.5" customHeight="true" spans="1:4">
      <c r="A70" s="9" t="s">
        <v>5</v>
      </c>
      <c r="B70" s="9" t="s">
        <v>9</v>
      </c>
      <c r="C70" s="9">
        <v>50901104012</v>
      </c>
      <c r="D70" s="10">
        <f>VLOOKUP(C70,[3]Sheet1!$D$3:$E$15,2,0)</f>
        <v>35.5</v>
      </c>
    </row>
    <row r="71" s="1" customFormat="true" ht="17.5" customHeight="true" spans="1:4">
      <c r="A71" s="9" t="s">
        <v>5</v>
      </c>
      <c r="B71" s="9" t="s">
        <v>9</v>
      </c>
      <c r="C71" s="9">
        <v>50901104013</v>
      </c>
      <c r="D71" s="10">
        <f>VLOOKUP(C71,[3]Sheet1!$D$3:$E$15,2,0)</f>
        <v>64</v>
      </c>
    </row>
    <row r="72" s="1" customFormat="true" ht="17.5" customHeight="true" spans="1:4">
      <c r="A72" s="9" t="s">
        <v>5</v>
      </c>
      <c r="B72" s="9" t="s">
        <v>9</v>
      </c>
      <c r="C72" s="9">
        <v>50901104014</v>
      </c>
      <c r="D72" s="10" t="s">
        <v>7</v>
      </c>
    </row>
    <row r="73" s="1" customFormat="true" ht="17.5" customHeight="true" spans="1:4">
      <c r="A73" s="9" t="s">
        <v>5</v>
      </c>
      <c r="B73" s="9" t="s">
        <v>9</v>
      </c>
      <c r="C73" s="9">
        <v>50901104015</v>
      </c>
      <c r="D73" s="10" t="s">
        <v>7</v>
      </c>
    </row>
    <row r="74" s="1" customFormat="true" ht="17.5" customHeight="true" spans="1:4">
      <c r="A74" s="9" t="s">
        <v>5</v>
      </c>
      <c r="B74" s="9" t="s">
        <v>9</v>
      </c>
      <c r="C74" s="9">
        <v>50901104016</v>
      </c>
      <c r="D74" s="10">
        <f>VLOOKUP(C74,[3]Sheet1!$D$3:$E$15,2,0)</f>
        <v>56</v>
      </c>
    </row>
    <row r="75" s="1" customFormat="true" ht="17.5" customHeight="true" spans="1:4">
      <c r="A75" s="9" t="s">
        <v>5</v>
      </c>
      <c r="B75" s="9" t="s">
        <v>9</v>
      </c>
      <c r="C75" s="9">
        <v>50901104017</v>
      </c>
      <c r="D75" s="10">
        <f>VLOOKUP(C75,[3]Sheet1!$D$3:$E$15,2,0)</f>
        <v>59.5</v>
      </c>
    </row>
    <row r="76" s="1" customFormat="true" ht="17.5" customHeight="true" spans="1:4">
      <c r="A76" s="9" t="s">
        <v>5</v>
      </c>
      <c r="B76" s="9" t="s">
        <v>9</v>
      </c>
      <c r="C76" s="9">
        <v>50901104018</v>
      </c>
      <c r="D76" s="10">
        <f>VLOOKUP(C76,[3]Sheet1!$D$3:$E$15,2,0)</f>
        <v>55.5</v>
      </c>
    </row>
    <row r="77" s="1" customFormat="true" ht="17.5" customHeight="true" spans="1:4">
      <c r="A77" s="9" t="s">
        <v>5</v>
      </c>
      <c r="B77" s="9" t="s">
        <v>9</v>
      </c>
      <c r="C77" s="9">
        <v>50901104019</v>
      </c>
      <c r="D77" s="10" t="s">
        <v>7</v>
      </c>
    </row>
    <row r="78" s="1" customFormat="true" ht="17.5" customHeight="true" spans="1:4">
      <c r="A78" s="9" t="s">
        <v>5</v>
      </c>
      <c r="B78" s="9" t="s">
        <v>9</v>
      </c>
      <c r="C78" s="9">
        <v>50901104020</v>
      </c>
      <c r="D78" s="10">
        <f>VLOOKUP(C78,[3]Sheet1!$D$3:$E$15,2,0)</f>
        <v>47</v>
      </c>
    </row>
    <row r="79" s="1" customFormat="true" ht="17.5" customHeight="true" spans="1:4">
      <c r="A79" s="9" t="s">
        <v>5</v>
      </c>
      <c r="B79" s="9" t="s">
        <v>10</v>
      </c>
      <c r="C79" s="9" t="s">
        <v>11</v>
      </c>
      <c r="D79" s="10" t="s">
        <v>7</v>
      </c>
    </row>
    <row r="80" s="1" customFormat="true" ht="17.5" customHeight="true" spans="1:4">
      <c r="A80" s="9" t="s">
        <v>5</v>
      </c>
      <c r="B80" s="9" t="s">
        <v>10</v>
      </c>
      <c r="C80" s="9" t="s">
        <v>12</v>
      </c>
      <c r="D80" s="10" t="s">
        <v>7</v>
      </c>
    </row>
    <row r="81" s="1" customFormat="true" ht="17.5" customHeight="true" spans="1:4">
      <c r="A81" s="9" t="s">
        <v>5</v>
      </c>
      <c r="B81" s="9" t="s">
        <v>10</v>
      </c>
      <c r="C81" s="9" t="s">
        <v>13</v>
      </c>
      <c r="D81" s="10" t="s">
        <v>7</v>
      </c>
    </row>
    <row r="82" s="1" customFormat="true" ht="17.5" customHeight="true" spans="1:4">
      <c r="A82" s="9" t="s">
        <v>5</v>
      </c>
      <c r="B82" s="9" t="s">
        <v>14</v>
      </c>
      <c r="C82" s="11">
        <v>50901103901</v>
      </c>
      <c r="D82" s="10" t="s">
        <v>7</v>
      </c>
    </row>
    <row r="83" s="1" customFormat="true" ht="17.5" customHeight="true" spans="1:4">
      <c r="A83" s="9" t="s">
        <v>5</v>
      </c>
      <c r="B83" s="9" t="s">
        <v>14</v>
      </c>
      <c r="C83" s="11">
        <v>50901103902</v>
      </c>
      <c r="D83" s="10">
        <f>VLOOKUP(C83,[11]Sheet1!$D$3:$E$17,2,0)</f>
        <v>63</v>
      </c>
    </row>
    <row r="84" s="1" customFormat="true" ht="17.5" customHeight="true" spans="1:4">
      <c r="A84" s="9" t="s">
        <v>5</v>
      </c>
      <c r="B84" s="9" t="s">
        <v>14</v>
      </c>
      <c r="C84" s="11">
        <v>50901103903</v>
      </c>
      <c r="D84" s="10">
        <f>VLOOKUP(C84,[11]Sheet1!$D$3:$E$17,2,0)</f>
        <v>47</v>
      </c>
    </row>
    <row r="85" s="1" customFormat="true" ht="17.5" customHeight="true" spans="1:4">
      <c r="A85" s="9" t="s">
        <v>5</v>
      </c>
      <c r="B85" s="9" t="s">
        <v>14</v>
      </c>
      <c r="C85" s="11">
        <v>50901103904</v>
      </c>
      <c r="D85" s="10" t="s">
        <v>7</v>
      </c>
    </row>
    <row r="86" s="1" customFormat="true" ht="17.5" customHeight="true" spans="1:4">
      <c r="A86" s="9" t="s">
        <v>5</v>
      </c>
      <c r="B86" s="9" t="s">
        <v>14</v>
      </c>
      <c r="C86" s="11">
        <v>50901103905</v>
      </c>
      <c r="D86" s="10" t="s">
        <v>7</v>
      </c>
    </row>
    <row r="87" s="1" customFormat="true" ht="17.5" customHeight="true" spans="1:4">
      <c r="A87" s="9" t="s">
        <v>5</v>
      </c>
      <c r="B87" s="9" t="s">
        <v>14</v>
      </c>
      <c r="C87" s="11">
        <v>50901103906</v>
      </c>
      <c r="D87" s="10" t="s">
        <v>7</v>
      </c>
    </row>
    <row r="88" s="1" customFormat="true" ht="17.5" customHeight="true" spans="1:4">
      <c r="A88" s="9" t="s">
        <v>5</v>
      </c>
      <c r="B88" s="9" t="s">
        <v>14</v>
      </c>
      <c r="C88" s="11">
        <v>50901103907</v>
      </c>
      <c r="D88" s="10">
        <f>VLOOKUP(C88,[11]Sheet1!$D$3:$E$17,2,0)</f>
        <v>44</v>
      </c>
    </row>
    <row r="89" s="1" customFormat="true" ht="17.5" customHeight="true" spans="1:4">
      <c r="A89" s="9" t="s">
        <v>5</v>
      </c>
      <c r="B89" s="9" t="s">
        <v>14</v>
      </c>
      <c r="C89" s="11">
        <v>50901103908</v>
      </c>
      <c r="D89" s="10">
        <f>VLOOKUP(C89,[11]Sheet1!$D$3:$E$17,2,0)</f>
        <v>70</v>
      </c>
    </row>
    <row r="90" s="1" customFormat="true" ht="17.5" customHeight="true" spans="1:4">
      <c r="A90" s="9" t="s">
        <v>5</v>
      </c>
      <c r="B90" s="9" t="s">
        <v>14</v>
      </c>
      <c r="C90" s="11">
        <v>50901103909</v>
      </c>
      <c r="D90" s="10">
        <f>VLOOKUP(C90,[11]Sheet1!$D$3:$E$17,2,0)</f>
        <v>50</v>
      </c>
    </row>
    <row r="91" s="1" customFormat="true" ht="17.5" customHeight="true" spans="1:4">
      <c r="A91" s="9" t="s">
        <v>5</v>
      </c>
      <c r="B91" s="9" t="s">
        <v>14</v>
      </c>
      <c r="C91" s="11">
        <v>50901103910</v>
      </c>
      <c r="D91" s="10">
        <f>VLOOKUP(C91,[11]Sheet1!$D$3:$E$17,2,0)</f>
        <v>71</v>
      </c>
    </row>
    <row r="92" s="1" customFormat="true" ht="17.5" customHeight="true" spans="1:4">
      <c r="A92" s="9" t="s">
        <v>5</v>
      </c>
      <c r="B92" s="9" t="s">
        <v>14</v>
      </c>
      <c r="C92" s="11">
        <v>50901103911</v>
      </c>
      <c r="D92" s="10" t="s">
        <v>7</v>
      </c>
    </row>
    <row r="93" s="1" customFormat="true" ht="17.5" customHeight="true" spans="1:4">
      <c r="A93" s="9" t="s">
        <v>5</v>
      </c>
      <c r="B93" s="9" t="s">
        <v>14</v>
      </c>
      <c r="C93" s="11">
        <v>50901103912</v>
      </c>
      <c r="D93" s="10">
        <f>VLOOKUP(C93,[11]Sheet1!$D$3:$E$17,2,0)</f>
        <v>49</v>
      </c>
    </row>
    <row r="94" s="1" customFormat="true" ht="17.5" customHeight="true" spans="1:4">
      <c r="A94" s="9" t="s">
        <v>5</v>
      </c>
      <c r="B94" s="9" t="s">
        <v>14</v>
      </c>
      <c r="C94" s="11">
        <v>50901103913</v>
      </c>
      <c r="D94" s="10" t="s">
        <v>7</v>
      </c>
    </row>
    <row r="95" s="1" customFormat="true" ht="17.5" customHeight="true" spans="1:4">
      <c r="A95" s="9" t="s">
        <v>5</v>
      </c>
      <c r="B95" s="9" t="s">
        <v>14</v>
      </c>
      <c r="C95" s="11">
        <v>50901103914</v>
      </c>
      <c r="D95" s="10">
        <f>VLOOKUP(C95,[11]Sheet1!$D$3:$E$17,2,0)</f>
        <v>56</v>
      </c>
    </row>
    <row r="96" s="1" customFormat="true" ht="17.5" customHeight="true" spans="1:4">
      <c r="A96" s="9" t="s">
        <v>5</v>
      </c>
      <c r="B96" s="9" t="s">
        <v>14</v>
      </c>
      <c r="C96" s="11">
        <v>50901103915</v>
      </c>
      <c r="D96" s="10" t="s">
        <v>7</v>
      </c>
    </row>
    <row r="97" s="1" customFormat="true" ht="17.5" customHeight="true" spans="1:4">
      <c r="A97" s="9" t="s">
        <v>5</v>
      </c>
      <c r="B97" s="9" t="s">
        <v>14</v>
      </c>
      <c r="C97" s="11">
        <v>50901103916</v>
      </c>
      <c r="D97" s="10">
        <f>VLOOKUP(C97,[11]Sheet1!$D$3:$E$17,2,0)</f>
        <v>55</v>
      </c>
    </row>
    <row r="98" s="1" customFormat="true" ht="17.5" customHeight="true" spans="1:4">
      <c r="A98" s="9" t="s">
        <v>5</v>
      </c>
      <c r="B98" s="9" t="s">
        <v>14</v>
      </c>
      <c r="C98" s="11">
        <v>50901103917</v>
      </c>
      <c r="D98" s="10" t="s">
        <v>7</v>
      </c>
    </row>
    <row r="99" s="1" customFormat="true" ht="17.5" customHeight="true" spans="1:4">
      <c r="A99" s="9" t="s">
        <v>5</v>
      </c>
      <c r="B99" s="9" t="s">
        <v>14</v>
      </c>
      <c r="C99" s="11">
        <v>50901103918</v>
      </c>
      <c r="D99" s="10">
        <f>VLOOKUP(C99,[11]Sheet1!$D$3:$E$17,2,0)</f>
        <v>60</v>
      </c>
    </row>
    <row r="100" s="1" customFormat="true" ht="17.5" customHeight="true" spans="1:4">
      <c r="A100" s="9" t="s">
        <v>5</v>
      </c>
      <c r="B100" s="9" t="s">
        <v>14</v>
      </c>
      <c r="C100" s="11">
        <v>50901103919</v>
      </c>
      <c r="D100" s="10" t="s">
        <v>7</v>
      </c>
    </row>
    <row r="101" s="1" customFormat="true" ht="17.5" customHeight="true" spans="1:4">
      <c r="A101" s="9" t="s">
        <v>5</v>
      </c>
      <c r="B101" s="9" t="s">
        <v>14</v>
      </c>
      <c r="C101" s="11">
        <v>50901103920</v>
      </c>
      <c r="D101" s="10">
        <f>VLOOKUP(C101,[11]Sheet1!$D$3:$E$17,2,0)</f>
        <v>50</v>
      </c>
    </row>
    <row r="102" s="1" customFormat="true" ht="17.5" customHeight="true" spans="1:4">
      <c r="A102" s="9" t="s">
        <v>5</v>
      </c>
      <c r="B102" s="9" t="s">
        <v>14</v>
      </c>
      <c r="C102" s="11">
        <v>50901103921</v>
      </c>
      <c r="D102" s="10">
        <f>VLOOKUP(C102,[11]Sheet1!$D$3:$E$17,2,0)</f>
        <v>84</v>
      </c>
    </row>
    <row r="103" s="1" customFormat="true" ht="17.5" customHeight="true" spans="1:4">
      <c r="A103" s="9" t="s">
        <v>5</v>
      </c>
      <c r="B103" s="9" t="s">
        <v>14</v>
      </c>
      <c r="C103" s="11">
        <v>50901103922</v>
      </c>
      <c r="D103" s="10" t="s">
        <v>7</v>
      </c>
    </row>
    <row r="104" s="1" customFormat="true" ht="17.5" customHeight="true" spans="1:4">
      <c r="A104" s="9" t="s">
        <v>5</v>
      </c>
      <c r="B104" s="9" t="s">
        <v>14</v>
      </c>
      <c r="C104" s="11">
        <v>50901103923</v>
      </c>
      <c r="D104" s="10" t="s">
        <v>7</v>
      </c>
    </row>
    <row r="105" s="1" customFormat="true" ht="17.5" customHeight="true" spans="1:4">
      <c r="A105" s="9" t="s">
        <v>5</v>
      </c>
      <c r="B105" s="9" t="s">
        <v>14</v>
      </c>
      <c r="C105" s="11">
        <v>50901103924</v>
      </c>
      <c r="D105" s="10">
        <f>VLOOKUP(C105,[11]Sheet1!$D$3:$E$17,2,0)</f>
        <v>68</v>
      </c>
    </row>
    <row r="106" s="1" customFormat="true" ht="17.5" customHeight="true" spans="1:4">
      <c r="A106" s="9" t="s">
        <v>5</v>
      </c>
      <c r="B106" s="9" t="s">
        <v>14</v>
      </c>
      <c r="C106" s="11">
        <v>50901103925</v>
      </c>
      <c r="D106" s="10" t="s">
        <v>7</v>
      </c>
    </row>
    <row r="107" s="1" customFormat="true" ht="17.5" customHeight="true" spans="1:4">
      <c r="A107" s="9" t="s">
        <v>5</v>
      </c>
      <c r="B107" s="9" t="s">
        <v>14</v>
      </c>
      <c r="C107" s="11">
        <v>50901103926</v>
      </c>
      <c r="D107" s="10">
        <f>VLOOKUP(C107,[11]Sheet1!$D$3:$E$17,2,0)</f>
        <v>66</v>
      </c>
    </row>
    <row r="108" s="1" customFormat="true" ht="17.5" customHeight="true" spans="1:4">
      <c r="A108" s="9" t="s">
        <v>5</v>
      </c>
      <c r="B108" s="9" t="s">
        <v>14</v>
      </c>
      <c r="C108" s="11">
        <v>50901103927</v>
      </c>
      <c r="D108" s="10" t="s">
        <v>7</v>
      </c>
    </row>
    <row r="109" s="1" customFormat="true" ht="17.5" customHeight="true" spans="1:4">
      <c r="A109" s="9" t="s">
        <v>5</v>
      </c>
      <c r="B109" s="9" t="s">
        <v>14</v>
      </c>
      <c r="C109" s="11">
        <v>50901103928</v>
      </c>
      <c r="D109" s="10">
        <f>VLOOKUP(C109,[11]Sheet1!$D$3:$E$17,2,0)</f>
        <v>59</v>
      </c>
    </row>
    <row r="110" s="1" customFormat="true" ht="17.5" customHeight="true" spans="1:4">
      <c r="A110" s="9" t="s">
        <v>5</v>
      </c>
      <c r="B110" s="12" t="s">
        <v>15</v>
      </c>
      <c r="C110" s="9">
        <v>50901106915</v>
      </c>
      <c r="D110" s="10">
        <f>VLOOKUP(C110,[4]Sheet1!$D$3:$E$11,2,0)</f>
        <v>48</v>
      </c>
    </row>
    <row r="111" s="1" customFormat="true" ht="17.5" customHeight="true" spans="1:4">
      <c r="A111" s="9" t="s">
        <v>5</v>
      </c>
      <c r="B111" s="12" t="s">
        <v>15</v>
      </c>
      <c r="C111" s="9">
        <v>50901106916</v>
      </c>
      <c r="D111" s="13" t="s">
        <v>16</v>
      </c>
    </row>
    <row r="112" s="1" customFormat="true" ht="17.5" customHeight="true" spans="1:4">
      <c r="A112" s="9" t="s">
        <v>5</v>
      </c>
      <c r="B112" s="12" t="s">
        <v>15</v>
      </c>
      <c r="C112" s="9">
        <v>50901106917</v>
      </c>
      <c r="D112" s="10">
        <f>VLOOKUP(C112,[4]Sheet1!$D$3:$E$11,2,0)</f>
        <v>37</v>
      </c>
    </row>
    <row r="113" s="1" customFormat="true" ht="17.5" customHeight="true" spans="1:4">
      <c r="A113" s="9" t="s">
        <v>5</v>
      </c>
      <c r="B113" s="12" t="s">
        <v>15</v>
      </c>
      <c r="C113" s="9">
        <v>50901106918</v>
      </c>
      <c r="D113" s="13" t="s">
        <v>16</v>
      </c>
    </row>
    <row r="114" s="1" customFormat="true" ht="17.5" customHeight="true" spans="1:4">
      <c r="A114" s="9" t="s">
        <v>5</v>
      </c>
      <c r="B114" s="12" t="s">
        <v>15</v>
      </c>
      <c r="C114" s="9">
        <v>50901106919</v>
      </c>
      <c r="D114" s="10">
        <f>VLOOKUP(C114,[4]Sheet1!$D$3:$E$11,2,0)</f>
        <v>48</v>
      </c>
    </row>
    <row r="115" s="1" customFormat="true" ht="17.5" customHeight="true" spans="1:4">
      <c r="A115" s="9" t="s">
        <v>5</v>
      </c>
      <c r="B115" s="12" t="s">
        <v>15</v>
      </c>
      <c r="C115" s="9">
        <v>50901106920</v>
      </c>
      <c r="D115" s="13" t="s">
        <v>16</v>
      </c>
    </row>
    <row r="116" s="1" customFormat="true" ht="17.5" customHeight="true" spans="1:4">
      <c r="A116" s="9" t="s">
        <v>5</v>
      </c>
      <c r="B116" s="12" t="s">
        <v>15</v>
      </c>
      <c r="C116" s="9">
        <v>50901106921</v>
      </c>
      <c r="D116" s="13" t="s">
        <v>16</v>
      </c>
    </row>
    <row r="117" s="1" customFormat="true" ht="17.5" customHeight="true" spans="1:4">
      <c r="A117" s="9" t="s">
        <v>5</v>
      </c>
      <c r="B117" s="12" t="s">
        <v>15</v>
      </c>
      <c r="C117" s="9">
        <v>50901106922</v>
      </c>
      <c r="D117" s="10">
        <f>VLOOKUP(C117,[4]Sheet1!$D$3:$E$11,2,0)</f>
        <v>21</v>
      </c>
    </row>
    <row r="118" s="1" customFormat="true" ht="17.5" customHeight="true" spans="1:4">
      <c r="A118" s="9" t="s">
        <v>5</v>
      </c>
      <c r="B118" s="12" t="s">
        <v>15</v>
      </c>
      <c r="C118" s="9">
        <v>50901106923</v>
      </c>
      <c r="D118" s="10">
        <f>VLOOKUP(C118,[4]Sheet1!$D$3:$E$11,2,0)</f>
        <v>40</v>
      </c>
    </row>
    <row r="119" s="1" customFormat="true" ht="17.5" customHeight="true" spans="1:4">
      <c r="A119" s="9" t="s">
        <v>5</v>
      </c>
      <c r="B119" s="12" t="s">
        <v>15</v>
      </c>
      <c r="C119" s="9">
        <v>50901106924</v>
      </c>
      <c r="D119" s="10">
        <f>VLOOKUP(C119,[4]Sheet1!$D$3:$E$11,2,0)</f>
        <v>42</v>
      </c>
    </row>
    <row r="120" s="1" customFormat="true" ht="17.5" customHeight="true" spans="1:4">
      <c r="A120" s="9" t="s">
        <v>5</v>
      </c>
      <c r="B120" s="12" t="s">
        <v>15</v>
      </c>
      <c r="C120" s="9">
        <v>50901106925</v>
      </c>
      <c r="D120" s="13" t="s">
        <v>16</v>
      </c>
    </row>
    <row r="121" s="1" customFormat="true" ht="17.5" customHeight="true" spans="1:4">
      <c r="A121" s="9" t="s">
        <v>5</v>
      </c>
      <c r="B121" s="12" t="s">
        <v>15</v>
      </c>
      <c r="C121" s="9">
        <v>50901106926</v>
      </c>
      <c r="D121" s="13" t="s">
        <v>16</v>
      </c>
    </row>
    <row r="122" s="1" customFormat="true" ht="17.5" customHeight="true" spans="1:4">
      <c r="A122" s="9" t="s">
        <v>5</v>
      </c>
      <c r="B122" s="12" t="s">
        <v>15</v>
      </c>
      <c r="C122" s="9">
        <v>50901106927</v>
      </c>
      <c r="D122" s="13" t="s">
        <v>16</v>
      </c>
    </row>
    <row r="123" s="1" customFormat="true" ht="17.5" customHeight="true" spans="1:4">
      <c r="A123" s="9" t="s">
        <v>5</v>
      </c>
      <c r="B123" s="12" t="s">
        <v>15</v>
      </c>
      <c r="C123" s="9">
        <v>50901106928</v>
      </c>
      <c r="D123" s="10">
        <f>VLOOKUP(C123,[4]Sheet1!$D$3:$E$11,2,0)</f>
        <v>58</v>
      </c>
    </row>
    <row r="124" s="1" customFormat="true" ht="17.5" customHeight="true" spans="1:4">
      <c r="A124" s="9" t="s">
        <v>5</v>
      </c>
      <c r="B124" s="12" t="s">
        <v>15</v>
      </c>
      <c r="C124" s="9">
        <v>50901106929</v>
      </c>
      <c r="D124" s="10">
        <f>VLOOKUP(C124,[4]Sheet1!$D$3:$E$11,2,0)</f>
        <v>47</v>
      </c>
    </row>
    <row r="125" s="1" customFormat="true" ht="17.5" customHeight="true" spans="1:4">
      <c r="A125" s="9" t="s">
        <v>5</v>
      </c>
      <c r="B125" s="12" t="s">
        <v>15</v>
      </c>
      <c r="C125" s="9">
        <v>50901106930</v>
      </c>
      <c r="D125" s="10">
        <f>VLOOKUP(C125,[4]Sheet1!$D$3:$E$11,2,0)</f>
        <v>45</v>
      </c>
    </row>
    <row r="126" s="1" customFormat="true" ht="17.5" customHeight="true" spans="1:4">
      <c r="A126" s="9" t="s">
        <v>5</v>
      </c>
      <c r="B126" s="9" t="s">
        <v>17</v>
      </c>
      <c r="C126" s="14">
        <v>50901106805</v>
      </c>
      <c r="D126" s="10">
        <f>VLOOKUP(C126,[5]Sheet1!$D$3:$E$4,2,0)</f>
        <v>73</v>
      </c>
    </row>
    <row r="127" s="1" customFormat="true" ht="17.5" customHeight="true" spans="1:4">
      <c r="A127" s="9" t="s">
        <v>5</v>
      </c>
      <c r="B127" s="9" t="s">
        <v>17</v>
      </c>
      <c r="C127" s="14">
        <v>50901106806</v>
      </c>
      <c r="D127" s="10" t="s">
        <v>7</v>
      </c>
    </row>
    <row r="128" s="1" customFormat="true" ht="17.5" customHeight="true" spans="1:4">
      <c r="A128" s="9" t="s">
        <v>5</v>
      </c>
      <c r="B128" s="9" t="s">
        <v>17</v>
      </c>
      <c r="C128" s="14">
        <v>50901106807</v>
      </c>
      <c r="D128" s="10">
        <f>VLOOKUP(C128,[5]Sheet1!$D$3:$E$4,2,0)</f>
        <v>55</v>
      </c>
    </row>
    <row r="129" s="1" customFormat="true" ht="17.5" customHeight="true" spans="1:4">
      <c r="A129" s="9" t="s">
        <v>5</v>
      </c>
      <c r="B129" s="9" t="s">
        <v>17</v>
      </c>
      <c r="C129" s="14">
        <v>50901106808</v>
      </c>
      <c r="D129" s="10" t="s">
        <v>7</v>
      </c>
    </row>
    <row r="130" s="1" customFormat="true" ht="17.5" customHeight="true" spans="1:4">
      <c r="A130" s="9" t="s">
        <v>5</v>
      </c>
      <c r="B130" s="9" t="s">
        <v>18</v>
      </c>
      <c r="C130" s="14">
        <v>50901106809</v>
      </c>
      <c r="D130" s="10" t="s">
        <v>7</v>
      </c>
    </row>
    <row r="131" s="1" customFormat="true" ht="17.5" customHeight="true" spans="1:4">
      <c r="A131" s="9" t="s">
        <v>5</v>
      </c>
      <c r="B131" s="9" t="s">
        <v>18</v>
      </c>
      <c r="C131" s="14">
        <v>50901106810</v>
      </c>
      <c r="D131" s="10" t="s">
        <v>7</v>
      </c>
    </row>
    <row r="132" s="1" customFormat="true" ht="17.5" customHeight="true" spans="1:4">
      <c r="A132" s="9" t="s">
        <v>5</v>
      </c>
      <c r="B132" s="9" t="s">
        <v>18</v>
      </c>
      <c r="C132" s="14">
        <v>50901106811</v>
      </c>
      <c r="D132" s="10" t="s">
        <v>7</v>
      </c>
    </row>
    <row r="133" s="1" customFormat="true" ht="17.5" customHeight="true" spans="1:4">
      <c r="A133" s="9" t="s">
        <v>5</v>
      </c>
      <c r="B133" s="9" t="s">
        <v>18</v>
      </c>
      <c r="C133" s="14">
        <v>50901106812</v>
      </c>
      <c r="D133" s="10" t="s">
        <v>7</v>
      </c>
    </row>
    <row r="134" s="1" customFormat="true" ht="17.5" customHeight="true" spans="1:4">
      <c r="A134" s="9" t="s">
        <v>5</v>
      </c>
      <c r="B134" s="9" t="s">
        <v>18</v>
      </c>
      <c r="C134" s="14">
        <v>50901106813</v>
      </c>
      <c r="D134" s="10">
        <f>VLOOKUP(C134,[6]Sheet1!$D$3:$E$11,2,0)</f>
        <v>41.5</v>
      </c>
    </row>
    <row r="135" s="1" customFormat="true" ht="17.5" customHeight="true" spans="1:4">
      <c r="A135" s="9" t="s">
        <v>5</v>
      </c>
      <c r="B135" s="9" t="s">
        <v>18</v>
      </c>
      <c r="C135" s="14">
        <v>50901106814</v>
      </c>
      <c r="D135" s="10">
        <f>VLOOKUP(C135,[6]Sheet1!$D$3:$E$11,2,0)</f>
        <v>54</v>
      </c>
    </row>
    <row r="136" s="1" customFormat="true" ht="17.5" customHeight="true" spans="1:4">
      <c r="A136" s="9" t="s">
        <v>5</v>
      </c>
      <c r="B136" s="9" t="s">
        <v>18</v>
      </c>
      <c r="C136" s="14">
        <v>50901106815</v>
      </c>
      <c r="D136" s="10">
        <f>VLOOKUP(C136,[6]Sheet1!$D$3:$E$11,2,0)</f>
        <v>49</v>
      </c>
    </row>
    <row r="137" s="1" customFormat="true" ht="17.5" customHeight="true" spans="1:4">
      <c r="A137" s="9" t="s">
        <v>5</v>
      </c>
      <c r="B137" s="9" t="s">
        <v>18</v>
      </c>
      <c r="C137" s="14">
        <v>50901106816</v>
      </c>
      <c r="D137" s="10">
        <f>VLOOKUP(C137,[6]Sheet1!$D$3:$E$11,2,0)</f>
        <v>49</v>
      </c>
    </row>
    <row r="138" s="1" customFormat="true" ht="17.5" customHeight="true" spans="1:4">
      <c r="A138" s="9" t="s">
        <v>5</v>
      </c>
      <c r="B138" s="9" t="s">
        <v>18</v>
      </c>
      <c r="C138" s="14">
        <v>50901106817</v>
      </c>
      <c r="D138" s="10">
        <f>VLOOKUP(C138,[6]Sheet1!$D$3:$E$11,2,0)</f>
        <v>63.5</v>
      </c>
    </row>
    <row r="139" s="1" customFormat="true" ht="17.5" customHeight="true" spans="1:4">
      <c r="A139" s="9" t="s">
        <v>5</v>
      </c>
      <c r="B139" s="9" t="s">
        <v>18</v>
      </c>
      <c r="C139" s="14">
        <v>50901106818</v>
      </c>
      <c r="D139" s="10">
        <f>VLOOKUP(C139,[6]Sheet1!$D$3:$E$11,2,0)</f>
        <v>52</v>
      </c>
    </row>
    <row r="140" s="1" customFormat="true" ht="17.5" customHeight="true" spans="1:4">
      <c r="A140" s="9" t="s">
        <v>5</v>
      </c>
      <c r="B140" s="9" t="s">
        <v>18</v>
      </c>
      <c r="C140" s="14">
        <v>50901106819</v>
      </c>
      <c r="D140" s="10" t="s">
        <v>7</v>
      </c>
    </row>
    <row r="141" s="1" customFormat="true" ht="17.5" customHeight="true" spans="1:4">
      <c r="A141" s="9" t="s">
        <v>5</v>
      </c>
      <c r="B141" s="9" t="s">
        <v>18</v>
      </c>
      <c r="C141" s="14">
        <v>50901106820</v>
      </c>
      <c r="D141" s="10">
        <f>VLOOKUP(C141,[6]Sheet1!$D$3:$E$11,2,0)</f>
        <v>47.5</v>
      </c>
    </row>
    <row r="142" s="1" customFormat="true" ht="17.5" customHeight="true" spans="1:4">
      <c r="A142" s="9" t="s">
        <v>5</v>
      </c>
      <c r="B142" s="9" t="s">
        <v>18</v>
      </c>
      <c r="C142" s="14">
        <v>50901106821</v>
      </c>
      <c r="D142" s="10" t="s">
        <v>7</v>
      </c>
    </row>
    <row r="143" s="1" customFormat="true" ht="17.5" customHeight="true" spans="1:4">
      <c r="A143" s="9" t="s">
        <v>5</v>
      </c>
      <c r="B143" s="9" t="s">
        <v>18</v>
      </c>
      <c r="C143" s="14">
        <v>50901106822</v>
      </c>
      <c r="D143" s="10">
        <f>VLOOKUP(C143,[6]Sheet1!$D$3:$E$11,2,0)</f>
        <v>52</v>
      </c>
    </row>
    <row r="144" s="1" customFormat="true" ht="17.5" customHeight="true" spans="1:4">
      <c r="A144" s="9" t="s">
        <v>5</v>
      </c>
      <c r="B144" s="9" t="s">
        <v>18</v>
      </c>
      <c r="C144" s="14">
        <v>50901106823</v>
      </c>
      <c r="D144" s="10">
        <f>VLOOKUP(C144,[6]Sheet1!$D$3:$E$11,2,0)</f>
        <v>55</v>
      </c>
    </row>
    <row r="145" s="1" customFormat="true" ht="17.5" customHeight="true" spans="1:4">
      <c r="A145" s="9" t="s">
        <v>5</v>
      </c>
      <c r="B145" s="9" t="s">
        <v>19</v>
      </c>
      <c r="C145" s="14">
        <v>50901106801</v>
      </c>
      <c r="D145" s="10">
        <f>VLOOKUP(C145,[7]Sheet1!$D$3:$E$4,2,0)</f>
        <v>67</v>
      </c>
    </row>
    <row r="146" s="1" customFormat="true" ht="17.5" customHeight="true" spans="1:4">
      <c r="A146" s="9" t="s">
        <v>5</v>
      </c>
      <c r="B146" s="9" t="s">
        <v>19</v>
      </c>
      <c r="C146" s="14">
        <v>50901106802</v>
      </c>
      <c r="D146" s="10" t="s">
        <v>7</v>
      </c>
    </row>
    <row r="147" s="1" customFormat="true" ht="17.5" customHeight="true" spans="1:4">
      <c r="A147" s="9" t="s">
        <v>5</v>
      </c>
      <c r="B147" s="9" t="s">
        <v>19</v>
      </c>
      <c r="C147" s="14">
        <v>50901106803</v>
      </c>
      <c r="D147" s="10">
        <f>VLOOKUP(C147,[7]Sheet1!$D$3:$E$4,2,0)</f>
        <v>66</v>
      </c>
    </row>
    <row r="148" s="1" customFormat="true" ht="17.5" customHeight="true" spans="1:4">
      <c r="A148" s="9" t="s">
        <v>5</v>
      </c>
      <c r="B148" s="9" t="s">
        <v>19</v>
      </c>
      <c r="C148" s="14">
        <v>50901106804</v>
      </c>
      <c r="D148" s="10" t="s">
        <v>7</v>
      </c>
    </row>
    <row r="149" s="1" customFormat="true" ht="17.5" customHeight="true" spans="1:4">
      <c r="A149" s="9" t="s">
        <v>5</v>
      </c>
      <c r="B149" s="9" t="s">
        <v>20</v>
      </c>
      <c r="C149" s="14">
        <v>50901106901</v>
      </c>
      <c r="D149" s="10">
        <f>VLOOKUP(C149,[8]Sheet1!$D$3:$E$12,2,0)</f>
        <v>41</v>
      </c>
    </row>
    <row r="150" s="1" customFormat="true" ht="17.5" customHeight="true" spans="1:4">
      <c r="A150" s="9" t="s">
        <v>5</v>
      </c>
      <c r="B150" s="9" t="s">
        <v>20</v>
      </c>
      <c r="C150" s="14">
        <v>50901106902</v>
      </c>
      <c r="D150" s="10">
        <f>VLOOKUP(C150,[8]Sheet1!$D$3:$E$12,2,0)</f>
        <v>46</v>
      </c>
    </row>
    <row r="151" s="1" customFormat="true" ht="17.5" customHeight="true" spans="1:4">
      <c r="A151" s="9" t="s">
        <v>5</v>
      </c>
      <c r="B151" s="9" t="s">
        <v>20</v>
      </c>
      <c r="C151" s="14">
        <v>50901106903</v>
      </c>
      <c r="D151" s="10">
        <f>VLOOKUP(C151,[8]Sheet1!$D$3:$E$12,2,0)</f>
        <v>47</v>
      </c>
    </row>
    <row r="152" s="1" customFormat="true" ht="17.5" customHeight="true" spans="1:4">
      <c r="A152" s="9" t="s">
        <v>5</v>
      </c>
      <c r="B152" s="9" t="s">
        <v>20</v>
      </c>
      <c r="C152" s="14">
        <v>50901106904</v>
      </c>
      <c r="D152" s="10">
        <f>VLOOKUP(C152,[8]Sheet1!$D$3:$E$12,2,0)</f>
        <v>33</v>
      </c>
    </row>
    <row r="153" s="1" customFormat="true" ht="17.5" customHeight="true" spans="1:4">
      <c r="A153" s="9" t="s">
        <v>5</v>
      </c>
      <c r="B153" s="9" t="s">
        <v>20</v>
      </c>
      <c r="C153" s="14">
        <v>50901106905</v>
      </c>
      <c r="D153" s="10" t="s">
        <v>7</v>
      </c>
    </row>
    <row r="154" s="1" customFormat="true" ht="17.5" customHeight="true" spans="1:4">
      <c r="A154" s="9" t="s">
        <v>5</v>
      </c>
      <c r="B154" s="9" t="s">
        <v>20</v>
      </c>
      <c r="C154" s="14">
        <v>50901106906</v>
      </c>
      <c r="D154" s="10">
        <f>VLOOKUP(C154,[8]Sheet1!$D$3:$E$12,2,0)</f>
        <v>35</v>
      </c>
    </row>
    <row r="155" s="1" customFormat="true" ht="17.5" customHeight="true" spans="1:4">
      <c r="A155" s="9" t="s">
        <v>5</v>
      </c>
      <c r="B155" s="9" t="s">
        <v>20</v>
      </c>
      <c r="C155" s="14">
        <v>50901106907</v>
      </c>
      <c r="D155" s="10">
        <f>VLOOKUP(C155,[8]Sheet1!$D$3:$E$12,2,0)</f>
        <v>54</v>
      </c>
    </row>
    <row r="156" s="1" customFormat="true" ht="17.5" customHeight="true" spans="1:4">
      <c r="A156" s="9" t="s">
        <v>5</v>
      </c>
      <c r="B156" s="9" t="s">
        <v>20</v>
      </c>
      <c r="C156" s="14">
        <v>50901106908</v>
      </c>
      <c r="D156" s="10">
        <f>VLOOKUP(C156,[8]Sheet1!$D$3:$E$12,2,0)</f>
        <v>45</v>
      </c>
    </row>
    <row r="157" s="1" customFormat="true" ht="17.5" customHeight="true" spans="1:4">
      <c r="A157" s="9" t="s">
        <v>5</v>
      </c>
      <c r="B157" s="9" t="s">
        <v>20</v>
      </c>
      <c r="C157" s="14">
        <v>50901106909</v>
      </c>
      <c r="D157" s="10">
        <f>VLOOKUP(C157,[8]Sheet1!$D$3:$E$12,2,0)</f>
        <v>53</v>
      </c>
    </row>
    <row r="158" s="1" customFormat="true" ht="17.5" customHeight="true" spans="1:4">
      <c r="A158" s="9" t="s">
        <v>5</v>
      </c>
      <c r="B158" s="9" t="s">
        <v>20</v>
      </c>
      <c r="C158" s="14">
        <v>50901106910</v>
      </c>
      <c r="D158" s="10" t="s">
        <v>7</v>
      </c>
    </row>
    <row r="159" s="1" customFormat="true" ht="17.5" customHeight="true" spans="1:4">
      <c r="A159" s="9" t="s">
        <v>5</v>
      </c>
      <c r="B159" s="9" t="s">
        <v>20</v>
      </c>
      <c r="C159" s="14">
        <v>50901106911</v>
      </c>
      <c r="D159" s="10">
        <f>VLOOKUP(C159,[8]Sheet1!$D$3:$E$12,2,0)</f>
        <v>54</v>
      </c>
    </row>
    <row r="160" s="1" customFormat="true" ht="17.5" customHeight="true" spans="1:4">
      <c r="A160" s="9" t="s">
        <v>5</v>
      </c>
      <c r="B160" s="9" t="s">
        <v>20</v>
      </c>
      <c r="C160" s="14">
        <v>50901106912</v>
      </c>
      <c r="D160" s="10" t="s">
        <v>7</v>
      </c>
    </row>
    <row r="161" s="1" customFormat="true" ht="17.5" customHeight="true" spans="1:4">
      <c r="A161" s="9" t="s">
        <v>5</v>
      </c>
      <c r="B161" s="9" t="s">
        <v>20</v>
      </c>
      <c r="C161" s="14">
        <v>50901106913</v>
      </c>
      <c r="D161" s="10" t="s">
        <v>7</v>
      </c>
    </row>
    <row r="162" s="1" customFormat="true" ht="17.5" customHeight="true" spans="1:4">
      <c r="A162" s="9" t="s">
        <v>5</v>
      </c>
      <c r="B162" s="9" t="s">
        <v>20</v>
      </c>
      <c r="C162" s="14">
        <v>50901106914</v>
      </c>
      <c r="D162" s="10">
        <f>VLOOKUP(C162,[8]Sheet1!$D$3:$E$12,2,0)</f>
        <v>20</v>
      </c>
    </row>
    <row r="163" s="1" customFormat="true" ht="17.5" customHeight="true" spans="1:4">
      <c r="A163" s="9" t="s">
        <v>5</v>
      </c>
      <c r="B163" s="9" t="s">
        <v>21</v>
      </c>
      <c r="C163" s="14">
        <v>50901106824</v>
      </c>
      <c r="D163" s="10">
        <f>VLOOKUP(C163,[9]Sheet1!$D$3:$E$7,2,0)</f>
        <v>41</v>
      </c>
    </row>
    <row r="164" s="1" customFormat="true" ht="17.5" customHeight="true" spans="1:4">
      <c r="A164" s="9" t="s">
        <v>5</v>
      </c>
      <c r="B164" s="9" t="s">
        <v>21</v>
      </c>
      <c r="C164" s="14">
        <v>50901106825</v>
      </c>
      <c r="D164" s="10">
        <f>VLOOKUP(C164,[9]Sheet1!$D$3:$E$7,2,0)</f>
        <v>49</v>
      </c>
    </row>
    <row r="165" s="1" customFormat="true" ht="17.5" customHeight="true" spans="1:4">
      <c r="A165" s="9" t="s">
        <v>5</v>
      </c>
      <c r="B165" s="9" t="s">
        <v>21</v>
      </c>
      <c r="C165" s="14">
        <v>50901106826</v>
      </c>
      <c r="D165" s="10" t="s">
        <v>7</v>
      </c>
    </row>
    <row r="166" s="1" customFormat="true" ht="17.5" customHeight="true" spans="1:4">
      <c r="A166" s="9" t="s">
        <v>5</v>
      </c>
      <c r="B166" s="9" t="s">
        <v>21</v>
      </c>
      <c r="C166" s="14">
        <v>50901106827</v>
      </c>
      <c r="D166" s="10" t="s">
        <v>7</v>
      </c>
    </row>
    <row r="167" s="1" customFormat="true" ht="17.5" customHeight="true" spans="1:4">
      <c r="A167" s="9" t="s">
        <v>5</v>
      </c>
      <c r="B167" s="9" t="s">
        <v>21</v>
      </c>
      <c r="C167" s="14">
        <v>50901106828</v>
      </c>
      <c r="D167" s="10">
        <f>VLOOKUP(C167,[9]Sheet1!$D$3:$E$7,2,0)</f>
        <v>46</v>
      </c>
    </row>
    <row r="168" s="1" customFormat="true" ht="17.5" customHeight="true" spans="1:4">
      <c r="A168" s="9" t="s">
        <v>5</v>
      </c>
      <c r="B168" s="9" t="s">
        <v>21</v>
      </c>
      <c r="C168" s="14">
        <v>50901106829</v>
      </c>
      <c r="D168" s="10">
        <f>VLOOKUP(C168,[9]Sheet1!$D$3:$E$7,2,0)</f>
        <v>63</v>
      </c>
    </row>
    <row r="169" s="1" customFormat="true" ht="17.5" customHeight="true" spans="1:4">
      <c r="A169" s="9" t="s">
        <v>5</v>
      </c>
      <c r="B169" s="9" t="s">
        <v>21</v>
      </c>
      <c r="C169" s="14">
        <v>50901106830</v>
      </c>
      <c r="D169" s="10">
        <f>VLOOKUP(C169,[9]Sheet1!$D$3:$E$7,2,0)</f>
        <v>37</v>
      </c>
    </row>
    <row r="170" s="1" customFormat="true" ht="17.5" customHeight="true" spans="1:4">
      <c r="A170" s="9" t="s">
        <v>5</v>
      </c>
      <c r="B170" s="9" t="s">
        <v>22</v>
      </c>
      <c r="C170" s="14">
        <v>50901107004</v>
      </c>
      <c r="D170" s="10" t="s">
        <v>7</v>
      </c>
    </row>
    <row r="171" s="1" customFormat="true" ht="17.5" customHeight="true" spans="1:4">
      <c r="A171" s="9" t="s">
        <v>5</v>
      </c>
      <c r="B171" s="9" t="s">
        <v>22</v>
      </c>
      <c r="C171" s="14">
        <v>50901107005</v>
      </c>
      <c r="D171" s="10">
        <f>VLOOKUP(C171,[10]Sheet1!$D$3:$E$4,2,0)</f>
        <v>42</v>
      </c>
    </row>
    <row r="172" s="1" customFormat="true" ht="17.5" customHeight="true" spans="1:4">
      <c r="A172" s="9" t="s">
        <v>5</v>
      </c>
      <c r="B172" s="9" t="s">
        <v>22</v>
      </c>
      <c r="C172" s="14">
        <v>50901107006</v>
      </c>
      <c r="D172" s="10">
        <f>VLOOKUP(C172,[10]Sheet1!$D$3:$E$4,2,0)</f>
        <v>48</v>
      </c>
    </row>
    <row r="173" s="1" customFormat="true" ht="17.5" customHeight="true" spans="1:4">
      <c r="A173" s="9"/>
      <c r="B173" s="9"/>
      <c r="C173" s="14"/>
      <c r="D173" s="10"/>
    </row>
    <row r="174" ht="15" spans="1:4">
      <c r="A174" s="9" t="s">
        <v>23</v>
      </c>
      <c r="B174" s="9" t="s">
        <v>24</v>
      </c>
      <c r="C174" s="9">
        <v>50901105106</v>
      </c>
      <c r="D174" s="10">
        <v>31</v>
      </c>
    </row>
    <row r="175" ht="15" spans="1:4">
      <c r="A175" s="9" t="s">
        <v>23</v>
      </c>
      <c r="B175" s="9" t="s">
        <v>24</v>
      </c>
      <c r="C175" s="9">
        <v>50901105107</v>
      </c>
      <c r="D175" s="10">
        <v>67</v>
      </c>
    </row>
    <row r="176" ht="15" spans="1:4">
      <c r="A176" s="9" t="s">
        <v>23</v>
      </c>
      <c r="B176" s="9" t="s">
        <v>24</v>
      </c>
      <c r="C176" s="9">
        <v>50901105108</v>
      </c>
      <c r="D176" s="13">
        <v>54</v>
      </c>
    </row>
    <row r="177" ht="15" spans="1:4">
      <c r="A177" s="9" t="s">
        <v>23</v>
      </c>
      <c r="B177" s="9" t="s">
        <v>24</v>
      </c>
      <c r="C177" s="9">
        <v>50901105109</v>
      </c>
      <c r="D177" s="10" t="s">
        <v>7</v>
      </c>
    </row>
    <row r="178" ht="15" spans="1:4">
      <c r="A178" s="9" t="s">
        <v>23</v>
      </c>
      <c r="B178" s="9" t="s">
        <v>24</v>
      </c>
      <c r="C178" s="9">
        <v>50901105110</v>
      </c>
      <c r="D178" s="13">
        <v>49</v>
      </c>
    </row>
    <row r="179" ht="15" spans="1:4">
      <c r="A179" s="9" t="s">
        <v>23</v>
      </c>
      <c r="B179" s="9" t="s">
        <v>24</v>
      </c>
      <c r="C179" s="9">
        <v>50901105111</v>
      </c>
      <c r="D179" s="13">
        <v>37</v>
      </c>
    </row>
    <row r="180" ht="15" spans="1:4">
      <c r="A180" s="9" t="s">
        <v>23</v>
      </c>
      <c r="B180" s="9" t="s">
        <v>24</v>
      </c>
      <c r="C180" s="9">
        <v>50901105112</v>
      </c>
      <c r="D180" s="10">
        <v>56</v>
      </c>
    </row>
    <row r="181" ht="15" spans="1:4">
      <c r="A181" s="9" t="s">
        <v>23</v>
      </c>
      <c r="B181" s="9" t="s">
        <v>24</v>
      </c>
      <c r="C181" s="9">
        <v>50901105113</v>
      </c>
      <c r="D181" s="13">
        <v>63</v>
      </c>
    </row>
    <row r="182" ht="15" spans="1:4">
      <c r="A182" s="9" t="s">
        <v>23</v>
      </c>
      <c r="B182" s="9" t="s">
        <v>24</v>
      </c>
      <c r="C182" s="9">
        <v>50901105114</v>
      </c>
      <c r="D182" s="10">
        <v>40</v>
      </c>
    </row>
    <row r="183" ht="15" spans="1:4">
      <c r="A183" s="9" t="s">
        <v>23</v>
      </c>
      <c r="B183" s="9" t="s">
        <v>24</v>
      </c>
      <c r="C183" s="9">
        <v>50901105115</v>
      </c>
      <c r="D183" s="10" t="s">
        <v>7</v>
      </c>
    </row>
    <row r="184" ht="15" spans="1:4">
      <c r="A184" s="9" t="s">
        <v>23</v>
      </c>
      <c r="B184" s="9" t="s">
        <v>24</v>
      </c>
      <c r="C184" s="9">
        <v>50901105116</v>
      </c>
      <c r="D184" s="10">
        <v>53</v>
      </c>
    </row>
    <row r="185" ht="15" spans="1:4">
      <c r="A185" s="9" t="s">
        <v>23</v>
      </c>
      <c r="B185" s="9" t="s">
        <v>24</v>
      </c>
      <c r="C185" s="9">
        <v>50901105117</v>
      </c>
      <c r="D185" s="10" t="s">
        <v>7</v>
      </c>
    </row>
    <row r="186" ht="15" spans="1:4">
      <c r="A186" s="9" t="s">
        <v>23</v>
      </c>
      <c r="B186" s="9" t="s">
        <v>24</v>
      </c>
      <c r="C186" s="9">
        <v>50901105118</v>
      </c>
      <c r="D186" s="10" t="s">
        <v>7</v>
      </c>
    </row>
    <row r="187" ht="15" spans="1:4">
      <c r="A187" s="9" t="s">
        <v>23</v>
      </c>
      <c r="B187" s="9" t="s">
        <v>24</v>
      </c>
      <c r="C187" s="9">
        <v>50901105119</v>
      </c>
      <c r="D187" s="10">
        <v>39</v>
      </c>
    </row>
    <row r="188" ht="15" spans="1:4">
      <c r="A188" s="9" t="s">
        <v>23</v>
      </c>
      <c r="B188" s="9" t="s">
        <v>24</v>
      </c>
      <c r="C188" s="9">
        <v>50901105120</v>
      </c>
      <c r="D188" s="10" t="s">
        <v>7</v>
      </c>
    </row>
    <row r="189" ht="15" spans="1:4">
      <c r="A189" s="9" t="s">
        <v>23</v>
      </c>
      <c r="B189" s="9" t="s">
        <v>24</v>
      </c>
      <c r="C189" s="9">
        <v>50901105121</v>
      </c>
      <c r="D189" s="10">
        <v>64</v>
      </c>
    </row>
    <row r="190" ht="15" spans="1:4">
      <c r="A190" s="9" t="s">
        <v>23</v>
      </c>
      <c r="B190" s="9" t="s">
        <v>24</v>
      </c>
      <c r="C190" s="9">
        <v>50901105122</v>
      </c>
      <c r="D190" s="10">
        <v>62</v>
      </c>
    </row>
    <row r="191" ht="15" spans="1:4">
      <c r="A191" s="9" t="s">
        <v>23</v>
      </c>
      <c r="B191" s="9" t="s">
        <v>24</v>
      </c>
      <c r="C191" s="9">
        <v>50901105123</v>
      </c>
      <c r="D191" s="10">
        <v>54</v>
      </c>
    </row>
    <row r="192" ht="15" spans="1:4">
      <c r="A192" s="9" t="s">
        <v>23</v>
      </c>
      <c r="B192" s="9" t="s">
        <v>24</v>
      </c>
      <c r="C192" s="9">
        <v>50901105124</v>
      </c>
      <c r="D192" s="10" t="s">
        <v>7</v>
      </c>
    </row>
    <row r="193" ht="15" spans="1:4">
      <c r="A193" s="9" t="s">
        <v>23</v>
      </c>
      <c r="B193" s="9" t="s">
        <v>24</v>
      </c>
      <c r="C193" s="9">
        <v>50901105125</v>
      </c>
      <c r="D193" s="10">
        <v>75</v>
      </c>
    </row>
    <row r="194" ht="15" spans="1:4">
      <c r="A194" s="9" t="s">
        <v>23</v>
      </c>
      <c r="B194" s="9" t="s">
        <v>24</v>
      </c>
      <c r="C194" s="9">
        <v>50901105126</v>
      </c>
      <c r="D194" s="10">
        <v>60</v>
      </c>
    </row>
    <row r="195" ht="15" spans="1:4">
      <c r="A195" s="9" t="s">
        <v>23</v>
      </c>
      <c r="B195" s="9" t="s">
        <v>24</v>
      </c>
      <c r="C195" s="9">
        <v>50901105127</v>
      </c>
      <c r="D195" s="10" t="s">
        <v>7</v>
      </c>
    </row>
    <row r="196" ht="15" spans="1:4">
      <c r="A196" s="9" t="s">
        <v>23</v>
      </c>
      <c r="B196" s="9" t="s">
        <v>24</v>
      </c>
      <c r="C196" s="9">
        <v>50901105128</v>
      </c>
      <c r="D196" s="10">
        <v>54</v>
      </c>
    </row>
    <row r="197" ht="15" spans="1:4">
      <c r="A197" s="9" t="s">
        <v>23</v>
      </c>
      <c r="B197" s="9" t="s">
        <v>24</v>
      </c>
      <c r="C197" s="9">
        <v>50901105129</v>
      </c>
      <c r="D197" s="10" t="s">
        <v>7</v>
      </c>
    </row>
    <row r="198" ht="15" spans="1:4">
      <c r="A198" s="9" t="s">
        <v>23</v>
      </c>
      <c r="B198" s="9" t="s">
        <v>24</v>
      </c>
      <c r="C198" s="9">
        <v>50901105130</v>
      </c>
      <c r="D198" s="10">
        <v>48</v>
      </c>
    </row>
    <row r="199" ht="15" spans="1:4">
      <c r="A199" s="9" t="s">
        <v>23</v>
      </c>
      <c r="B199" s="15" t="s">
        <v>25</v>
      </c>
      <c r="C199" s="9">
        <v>50901106220</v>
      </c>
      <c r="D199" s="10">
        <v>36</v>
      </c>
    </row>
    <row r="200" ht="15" spans="1:4">
      <c r="A200" s="9" t="s">
        <v>23</v>
      </c>
      <c r="B200" s="15" t="s">
        <v>25</v>
      </c>
      <c r="C200" s="16">
        <v>50901106221</v>
      </c>
      <c r="D200" s="13">
        <v>48</v>
      </c>
    </row>
    <row r="201" ht="15" spans="1:4">
      <c r="A201" s="9" t="s">
        <v>23</v>
      </c>
      <c r="B201" s="15" t="s">
        <v>25</v>
      </c>
      <c r="C201" s="9">
        <v>50901106222</v>
      </c>
      <c r="D201" s="10">
        <v>46</v>
      </c>
    </row>
    <row r="202" ht="15" spans="1:4">
      <c r="A202" s="9" t="s">
        <v>23</v>
      </c>
      <c r="B202" s="15" t="s">
        <v>25</v>
      </c>
      <c r="C202" s="9">
        <v>50901106223</v>
      </c>
      <c r="D202" s="10" t="s">
        <v>7</v>
      </c>
    </row>
    <row r="203" ht="15" spans="1:4">
      <c r="A203" s="9" t="s">
        <v>23</v>
      </c>
      <c r="B203" s="15" t="s">
        <v>25</v>
      </c>
      <c r="C203" s="9">
        <v>50901106224</v>
      </c>
      <c r="D203" s="10">
        <v>45</v>
      </c>
    </row>
    <row r="204" ht="15" spans="1:4">
      <c r="A204" s="9" t="s">
        <v>23</v>
      </c>
      <c r="B204" s="15" t="s">
        <v>25</v>
      </c>
      <c r="C204" s="9">
        <v>50901106225</v>
      </c>
      <c r="D204" s="10">
        <v>50</v>
      </c>
    </row>
    <row r="205" ht="15" spans="1:4">
      <c r="A205" s="9" t="s">
        <v>23</v>
      </c>
      <c r="B205" s="15" t="s">
        <v>25</v>
      </c>
      <c r="C205" s="9">
        <v>50901106226</v>
      </c>
      <c r="D205" s="10" t="s">
        <v>7</v>
      </c>
    </row>
    <row r="206" ht="15" spans="1:4">
      <c r="A206" s="9" t="s">
        <v>23</v>
      </c>
      <c r="B206" s="15" t="s">
        <v>25</v>
      </c>
      <c r="C206" s="9">
        <v>50901106227</v>
      </c>
      <c r="D206" s="10" t="s">
        <v>7</v>
      </c>
    </row>
    <row r="207" ht="15" spans="1:4">
      <c r="A207" s="9" t="s">
        <v>23</v>
      </c>
      <c r="B207" s="15" t="s">
        <v>25</v>
      </c>
      <c r="C207" s="9">
        <v>50901106228</v>
      </c>
      <c r="D207" s="10" t="s">
        <v>7</v>
      </c>
    </row>
    <row r="208" ht="15" spans="1:4">
      <c r="A208" s="9" t="s">
        <v>23</v>
      </c>
      <c r="B208" s="9" t="s">
        <v>26</v>
      </c>
      <c r="C208" s="9">
        <v>50901105501</v>
      </c>
      <c r="D208" s="10" t="s">
        <v>7</v>
      </c>
    </row>
    <row r="209" ht="15" spans="1:4">
      <c r="A209" s="9" t="s">
        <v>23</v>
      </c>
      <c r="B209" s="9" t="s">
        <v>26</v>
      </c>
      <c r="C209" s="9">
        <v>50901105502</v>
      </c>
      <c r="D209" s="10">
        <v>58</v>
      </c>
    </row>
    <row r="210" ht="15" spans="1:4">
      <c r="A210" s="9" t="s">
        <v>23</v>
      </c>
      <c r="B210" s="9" t="s">
        <v>26</v>
      </c>
      <c r="C210" s="9">
        <v>50901105503</v>
      </c>
      <c r="D210" s="13">
        <v>65</v>
      </c>
    </row>
    <row r="211" ht="15" spans="1:4">
      <c r="A211" s="9" t="s">
        <v>23</v>
      </c>
      <c r="B211" s="9" t="s">
        <v>26</v>
      </c>
      <c r="C211" s="9">
        <v>50901105504</v>
      </c>
      <c r="D211" s="10">
        <v>17</v>
      </c>
    </row>
    <row r="212" ht="15" spans="1:4">
      <c r="A212" s="9" t="s">
        <v>23</v>
      </c>
      <c r="B212" s="9" t="s">
        <v>26</v>
      </c>
      <c r="C212" s="9">
        <v>50901105505</v>
      </c>
      <c r="D212" s="13">
        <v>60</v>
      </c>
    </row>
    <row r="213" ht="15" spans="1:4">
      <c r="A213" s="9" t="s">
        <v>23</v>
      </c>
      <c r="B213" s="9" t="s">
        <v>26</v>
      </c>
      <c r="C213" s="9">
        <v>50901105506</v>
      </c>
      <c r="D213" s="13">
        <v>47</v>
      </c>
    </row>
    <row r="214" ht="15" spans="1:4">
      <c r="A214" s="9" t="s">
        <v>23</v>
      </c>
      <c r="B214" s="9" t="s">
        <v>26</v>
      </c>
      <c r="C214" s="9">
        <v>50901105507</v>
      </c>
      <c r="D214" s="10">
        <v>43</v>
      </c>
    </row>
    <row r="215" ht="15" spans="1:4">
      <c r="A215" s="9" t="s">
        <v>23</v>
      </c>
      <c r="B215" s="9" t="s">
        <v>26</v>
      </c>
      <c r="C215" s="9">
        <v>50901105508</v>
      </c>
      <c r="D215" s="13" t="s">
        <v>16</v>
      </c>
    </row>
    <row r="216" ht="15" spans="1:4">
      <c r="A216" s="9" t="s">
        <v>23</v>
      </c>
      <c r="B216" s="9" t="s">
        <v>26</v>
      </c>
      <c r="C216" s="9">
        <v>50901105509</v>
      </c>
      <c r="D216" s="10">
        <v>52</v>
      </c>
    </row>
    <row r="217" ht="15" spans="1:4">
      <c r="A217" s="9" t="s">
        <v>23</v>
      </c>
      <c r="B217" s="9" t="s">
        <v>26</v>
      </c>
      <c r="C217" s="9">
        <v>50901105510</v>
      </c>
      <c r="D217" s="10" t="s">
        <v>7</v>
      </c>
    </row>
    <row r="218" ht="15" spans="1:4">
      <c r="A218" s="9" t="s">
        <v>23</v>
      </c>
      <c r="B218" s="9" t="s">
        <v>26</v>
      </c>
      <c r="C218" s="9">
        <v>50901105511</v>
      </c>
      <c r="D218" s="10">
        <v>46</v>
      </c>
    </row>
    <row r="219" ht="15" spans="1:4">
      <c r="A219" s="9" t="s">
        <v>23</v>
      </c>
      <c r="B219" s="9" t="s">
        <v>26</v>
      </c>
      <c r="C219" s="9">
        <v>50901105512</v>
      </c>
      <c r="D219" s="10" t="s">
        <v>7</v>
      </c>
    </row>
    <row r="220" ht="15" spans="1:4">
      <c r="A220" s="9" t="s">
        <v>23</v>
      </c>
      <c r="B220" s="9" t="s">
        <v>26</v>
      </c>
      <c r="C220" s="9">
        <v>50901105513</v>
      </c>
      <c r="D220" s="10">
        <v>57</v>
      </c>
    </row>
    <row r="221" ht="15" spans="1:4">
      <c r="A221" s="9" t="s">
        <v>23</v>
      </c>
      <c r="B221" s="9" t="s">
        <v>26</v>
      </c>
      <c r="C221" s="9">
        <v>50901105514</v>
      </c>
      <c r="D221" s="10" t="s">
        <v>7</v>
      </c>
    </row>
    <row r="222" ht="15" spans="1:4">
      <c r="A222" s="9" t="s">
        <v>23</v>
      </c>
      <c r="B222" s="9" t="s">
        <v>26</v>
      </c>
      <c r="C222" s="9">
        <v>50901105515</v>
      </c>
      <c r="D222" s="10" t="s">
        <v>7</v>
      </c>
    </row>
    <row r="223" ht="15" spans="1:4">
      <c r="A223" s="9" t="s">
        <v>23</v>
      </c>
      <c r="B223" s="9" t="s">
        <v>26</v>
      </c>
      <c r="C223" s="9">
        <v>50901105516</v>
      </c>
      <c r="D223" s="10" t="s">
        <v>7</v>
      </c>
    </row>
    <row r="224" ht="15" spans="1:4">
      <c r="A224" s="9" t="s">
        <v>23</v>
      </c>
      <c r="B224" s="9" t="s">
        <v>26</v>
      </c>
      <c r="C224" s="9">
        <v>50901105517</v>
      </c>
      <c r="D224" s="10">
        <v>42</v>
      </c>
    </row>
    <row r="225" ht="15" spans="1:4">
      <c r="A225" s="9" t="s">
        <v>23</v>
      </c>
      <c r="B225" s="9" t="s">
        <v>26</v>
      </c>
      <c r="C225" s="9">
        <v>50901105518</v>
      </c>
      <c r="D225" s="10">
        <v>43</v>
      </c>
    </row>
    <row r="226" ht="15" spans="1:4">
      <c r="A226" s="9" t="s">
        <v>23</v>
      </c>
      <c r="B226" s="9" t="s">
        <v>26</v>
      </c>
      <c r="C226" s="9">
        <v>50901105519</v>
      </c>
      <c r="D226" s="10" t="s">
        <v>7</v>
      </c>
    </row>
    <row r="227" ht="15" spans="1:4">
      <c r="A227" s="9" t="s">
        <v>23</v>
      </c>
      <c r="B227" s="9" t="s">
        <v>26</v>
      </c>
      <c r="C227" s="9">
        <v>50901105520</v>
      </c>
      <c r="D227" s="10">
        <v>74</v>
      </c>
    </row>
    <row r="228" ht="15" spans="1:4">
      <c r="A228" s="9" t="s">
        <v>23</v>
      </c>
      <c r="B228" s="9" t="s">
        <v>26</v>
      </c>
      <c r="C228" s="9">
        <v>50901105521</v>
      </c>
      <c r="D228" s="10" t="s">
        <v>7</v>
      </c>
    </row>
    <row r="229" ht="15" spans="1:4">
      <c r="A229" s="9" t="s">
        <v>23</v>
      </c>
      <c r="B229" s="9" t="s">
        <v>26</v>
      </c>
      <c r="C229" s="9">
        <v>50901105522</v>
      </c>
      <c r="D229" s="10">
        <v>45</v>
      </c>
    </row>
    <row r="230" ht="15" spans="1:4">
      <c r="A230" s="9" t="s">
        <v>23</v>
      </c>
      <c r="B230" s="9" t="s">
        <v>26</v>
      </c>
      <c r="C230" s="9">
        <v>50901105523</v>
      </c>
      <c r="D230" s="10">
        <v>56</v>
      </c>
    </row>
    <row r="231" ht="15" spans="1:4">
      <c r="A231" s="9" t="s">
        <v>23</v>
      </c>
      <c r="B231" s="9" t="s">
        <v>26</v>
      </c>
      <c r="C231" s="9">
        <v>50901105524</v>
      </c>
      <c r="D231" s="10">
        <v>55</v>
      </c>
    </row>
    <row r="232" ht="15" spans="1:4">
      <c r="A232" s="9" t="s">
        <v>23</v>
      </c>
      <c r="B232" s="9" t="s">
        <v>26</v>
      </c>
      <c r="C232" s="9">
        <v>50901105525</v>
      </c>
      <c r="D232" s="10">
        <v>49</v>
      </c>
    </row>
    <row r="233" ht="15" spans="1:4">
      <c r="A233" s="9" t="s">
        <v>23</v>
      </c>
      <c r="B233" s="9" t="s">
        <v>26</v>
      </c>
      <c r="C233" s="9">
        <v>50901105526</v>
      </c>
      <c r="D233" s="10">
        <v>57</v>
      </c>
    </row>
    <row r="234" ht="15" spans="1:4">
      <c r="A234" s="9" t="s">
        <v>23</v>
      </c>
      <c r="B234" s="9" t="s">
        <v>26</v>
      </c>
      <c r="C234" s="9">
        <v>50901105527</v>
      </c>
      <c r="D234" s="10">
        <v>59</v>
      </c>
    </row>
    <row r="235" ht="15" spans="1:4">
      <c r="A235" s="9" t="s">
        <v>23</v>
      </c>
      <c r="B235" s="9" t="s">
        <v>26</v>
      </c>
      <c r="C235" s="9">
        <v>50901105528</v>
      </c>
      <c r="D235" s="10">
        <v>69</v>
      </c>
    </row>
    <row r="236" ht="15" spans="1:4">
      <c r="A236" s="9" t="s">
        <v>23</v>
      </c>
      <c r="B236" s="9" t="s">
        <v>26</v>
      </c>
      <c r="C236" s="9">
        <v>50901105529</v>
      </c>
      <c r="D236" s="10" t="s">
        <v>7</v>
      </c>
    </row>
    <row r="237" ht="15" spans="1:4">
      <c r="A237" s="9" t="s">
        <v>23</v>
      </c>
      <c r="B237" s="9" t="s">
        <v>26</v>
      </c>
      <c r="C237" s="9">
        <v>50901105530</v>
      </c>
      <c r="D237" s="10" t="s">
        <v>7</v>
      </c>
    </row>
    <row r="238" ht="15" spans="1:4">
      <c r="A238" s="9" t="s">
        <v>23</v>
      </c>
      <c r="B238" s="9" t="s">
        <v>26</v>
      </c>
      <c r="C238" s="9">
        <v>50901105601</v>
      </c>
      <c r="D238" s="10">
        <v>27</v>
      </c>
    </row>
    <row r="240" ht="15" spans="1:4">
      <c r="A240" s="9" t="s">
        <v>27</v>
      </c>
      <c r="B240" s="9" t="s">
        <v>28</v>
      </c>
      <c r="C240" s="9" t="s">
        <v>29</v>
      </c>
      <c r="D240" s="10">
        <v>55.5</v>
      </c>
    </row>
    <row r="241" ht="15" spans="1:4">
      <c r="A241" s="9" t="s">
        <v>27</v>
      </c>
      <c r="B241" s="9" t="s">
        <v>28</v>
      </c>
      <c r="C241" s="9" t="s">
        <v>30</v>
      </c>
      <c r="D241" s="10" t="s">
        <v>7</v>
      </c>
    </row>
    <row r="242" ht="15" spans="1:4">
      <c r="A242" s="9" t="s">
        <v>27</v>
      </c>
      <c r="B242" s="9" t="s">
        <v>28</v>
      </c>
      <c r="C242" s="9" t="s">
        <v>31</v>
      </c>
      <c r="D242" s="10" t="s">
        <v>7</v>
      </c>
    </row>
    <row r="243" ht="15" spans="1:4">
      <c r="A243" s="9" t="s">
        <v>27</v>
      </c>
      <c r="B243" s="9" t="s">
        <v>28</v>
      </c>
      <c r="C243" s="9" t="s">
        <v>32</v>
      </c>
      <c r="D243" s="10">
        <v>42</v>
      </c>
    </row>
    <row r="244" ht="15" spans="1:4">
      <c r="A244" s="9" t="s">
        <v>27</v>
      </c>
      <c r="B244" s="9" t="s">
        <v>28</v>
      </c>
      <c r="C244" s="9" t="s">
        <v>33</v>
      </c>
      <c r="D244" s="10">
        <v>36.5</v>
      </c>
    </row>
    <row r="245" ht="15" spans="1:4">
      <c r="A245" s="9" t="s">
        <v>27</v>
      </c>
      <c r="B245" s="9" t="s">
        <v>28</v>
      </c>
      <c r="C245" s="9" t="s">
        <v>34</v>
      </c>
      <c r="D245" s="10">
        <v>54.5</v>
      </c>
    </row>
    <row r="246" ht="15" spans="1:4">
      <c r="A246" s="9" t="s">
        <v>27</v>
      </c>
      <c r="B246" s="9" t="s">
        <v>28</v>
      </c>
      <c r="C246" s="9" t="s">
        <v>35</v>
      </c>
      <c r="D246" s="10">
        <v>46</v>
      </c>
    </row>
    <row r="247" ht="15" spans="1:4">
      <c r="A247" s="9" t="s">
        <v>27</v>
      </c>
      <c r="B247" s="9" t="s">
        <v>28</v>
      </c>
      <c r="C247" s="9" t="s">
        <v>36</v>
      </c>
      <c r="D247" s="10">
        <v>49.5</v>
      </c>
    </row>
    <row r="248" ht="15" spans="1:4">
      <c r="A248" s="9" t="s">
        <v>27</v>
      </c>
      <c r="B248" s="9" t="s">
        <v>28</v>
      </c>
      <c r="C248" s="9" t="s">
        <v>37</v>
      </c>
      <c r="D248" s="10">
        <v>41.5</v>
      </c>
    </row>
    <row r="249" ht="15" spans="1:4">
      <c r="A249" s="9" t="s">
        <v>27</v>
      </c>
      <c r="B249" s="9" t="s">
        <v>28</v>
      </c>
      <c r="C249" s="9" t="s">
        <v>38</v>
      </c>
      <c r="D249" s="10">
        <v>59</v>
      </c>
    </row>
    <row r="250" ht="15" spans="1:4">
      <c r="A250" s="9" t="s">
        <v>27</v>
      </c>
      <c r="B250" s="9" t="s">
        <v>28</v>
      </c>
      <c r="C250" s="9" t="s">
        <v>39</v>
      </c>
      <c r="D250" s="10">
        <v>59</v>
      </c>
    </row>
    <row r="251" ht="15" spans="1:4">
      <c r="A251" s="9" t="s">
        <v>27</v>
      </c>
      <c r="B251" s="9" t="s">
        <v>28</v>
      </c>
      <c r="C251" s="9" t="s">
        <v>40</v>
      </c>
      <c r="D251" s="10">
        <v>39</v>
      </c>
    </row>
    <row r="252" ht="15" spans="1:4">
      <c r="A252" s="9" t="s">
        <v>27</v>
      </c>
      <c r="B252" s="9" t="s">
        <v>28</v>
      </c>
      <c r="C252" s="9" t="s">
        <v>41</v>
      </c>
      <c r="D252" s="10">
        <v>55</v>
      </c>
    </row>
    <row r="253" ht="15" spans="1:4">
      <c r="A253" s="9" t="s">
        <v>27</v>
      </c>
      <c r="B253" s="9" t="s">
        <v>28</v>
      </c>
      <c r="C253" s="9" t="s">
        <v>42</v>
      </c>
      <c r="D253" s="10" t="s">
        <v>7</v>
      </c>
    </row>
    <row r="254" ht="15" spans="1:4">
      <c r="A254" s="9" t="s">
        <v>27</v>
      </c>
      <c r="B254" s="9" t="s">
        <v>28</v>
      </c>
      <c r="C254" s="9" t="s">
        <v>43</v>
      </c>
      <c r="D254" s="10">
        <v>33.5</v>
      </c>
    </row>
    <row r="255" ht="15" spans="1:4">
      <c r="A255" s="9" t="s">
        <v>27</v>
      </c>
      <c r="B255" s="9" t="s">
        <v>28</v>
      </c>
      <c r="C255" s="9" t="s">
        <v>44</v>
      </c>
      <c r="D255" s="10">
        <v>25.5</v>
      </c>
    </row>
    <row r="256" ht="15" spans="1:4">
      <c r="A256" s="9" t="s">
        <v>27</v>
      </c>
      <c r="B256" s="9" t="s">
        <v>45</v>
      </c>
      <c r="C256" s="9">
        <v>50901104301</v>
      </c>
      <c r="D256" s="10" t="s">
        <v>46</v>
      </c>
    </row>
    <row r="257" ht="15" spans="1:4">
      <c r="A257" s="9" t="s">
        <v>27</v>
      </c>
      <c r="B257" s="9" t="s">
        <v>45</v>
      </c>
      <c r="C257" s="9">
        <v>50901104302</v>
      </c>
      <c r="D257" s="10" t="s">
        <v>47</v>
      </c>
    </row>
    <row r="258" ht="15" spans="1:4">
      <c r="A258" s="9" t="s">
        <v>27</v>
      </c>
      <c r="B258" s="9" t="s">
        <v>45</v>
      </c>
      <c r="C258" s="9">
        <v>50901104303</v>
      </c>
      <c r="D258" s="10" t="s">
        <v>48</v>
      </c>
    </row>
    <row r="259" ht="15" spans="1:4">
      <c r="A259" s="9" t="s">
        <v>27</v>
      </c>
      <c r="B259" s="9" t="s">
        <v>45</v>
      </c>
      <c r="C259" s="9">
        <v>50901104304</v>
      </c>
      <c r="D259" s="10" t="s">
        <v>49</v>
      </c>
    </row>
    <row r="260" ht="15" spans="1:4">
      <c r="A260" s="9" t="s">
        <v>27</v>
      </c>
      <c r="B260" s="9" t="s">
        <v>45</v>
      </c>
      <c r="C260" s="9">
        <v>50901104305</v>
      </c>
      <c r="D260" s="10" t="s">
        <v>50</v>
      </c>
    </row>
    <row r="261" ht="15" spans="1:4">
      <c r="A261" s="9" t="s">
        <v>27</v>
      </c>
      <c r="B261" s="9" t="s">
        <v>45</v>
      </c>
      <c r="C261" s="9">
        <v>50901104306</v>
      </c>
      <c r="D261" s="10" t="s">
        <v>51</v>
      </c>
    </row>
    <row r="262" ht="15" spans="1:4">
      <c r="A262" s="9" t="s">
        <v>27</v>
      </c>
      <c r="B262" s="9" t="s">
        <v>45</v>
      </c>
      <c r="C262" s="9">
        <v>50901104307</v>
      </c>
      <c r="D262" s="10" t="s">
        <v>7</v>
      </c>
    </row>
    <row r="263" ht="15" spans="1:4">
      <c r="A263" s="9" t="s">
        <v>27</v>
      </c>
      <c r="B263" s="9" t="s">
        <v>45</v>
      </c>
      <c r="C263" s="9">
        <v>50901104308</v>
      </c>
      <c r="D263" s="10" t="s">
        <v>52</v>
      </c>
    </row>
    <row r="264" ht="15" spans="1:4">
      <c r="A264" s="9" t="s">
        <v>27</v>
      </c>
      <c r="B264" s="9" t="s">
        <v>45</v>
      </c>
      <c r="C264" s="9">
        <v>50901104309</v>
      </c>
      <c r="D264" s="10" t="s">
        <v>52</v>
      </c>
    </row>
    <row r="265" ht="15" spans="1:4">
      <c r="A265" s="9" t="s">
        <v>27</v>
      </c>
      <c r="B265" s="9" t="s">
        <v>45</v>
      </c>
      <c r="C265" s="9">
        <v>50901104310</v>
      </c>
      <c r="D265" s="10" t="s">
        <v>53</v>
      </c>
    </row>
    <row r="266" ht="15" spans="1:4">
      <c r="A266" s="9" t="s">
        <v>27</v>
      </c>
      <c r="B266" s="9" t="s">
        <v>45</v>
      </c>
      <c r="C266" s="9">
        <v>50901104311</v>
      </c>
      <c r="D266" s="10" t="s">
        <v>7</v>
      </c>
    </row>
    <row r="267" ht="15" spans="1:4">
      <c r="A267" s="9" t="s">
        <v>27</v>
      </c>
      <c r="B267" s="9" t="s">
        <v>45</v>
      </c>
      <c r="C267" s="9">
        <v>50901104312</v>
      </c>
      <c r="D267" s="10" t="s">
        <v>7</v>
      </c>
    </row>
    <row r="268" ht="15" spans="1:4">
      <c r="A268" s="9" t="s">
        <v>27</v>
      </c>
      <c r="B268" s="9" t="s">
        <v>45</v>
      </c>
      <c r="C268" s="9">
        <v>50901104313</v>
      </c>
      <c r="D268" s="10" t="s">
        <v>54</v>
      </c>
    </row>
    <row r="269" ht="15" spans="1:4">
      <c r="A269" s="9" t="s">
        <v>27</v>
      </c>
      <c r="B269" s="9" t="s">
        <v>45</v>
      </c>
      <c r="C269" s="9">
        <v>50901104314</v>
      </c>
      <c r="D269" s="10" t="s">
        <v>55</v>
      </c>
    </row>
    <row r="270" ht="15" spans="1:4">
      <c r="A270" s="9" t="s">
        <v>27</v>
      </c>
      <c r="B270" s="9" t="s">
        <v>45</v>
      </c>
      <c r="C270" s="9">
        <v>50901104315</v>
      </c>
      <c r="D270" s="10" t="s">
        <v>7</v>
      </c>
    </row>
    <row r="271" ht="15" spans="1:4">
      <c r="A271" s="9" t="s">
        <v>27</v>
      </c>
      <c r="B271" s="9" t="s">
        <v>45</v>
      </c>
      <c r="C271" s="9">
        <v>50901104316</v>
      </c>
      <c r="D271" s="10" t="s">
        <v>56</v>
      </c>
    </row>
    <row r="272" ht="15" spans="1:4">
      <c r="A272" s="9" t="s">
        <v>27</v>
      </c>
      <c r="B272" s="9" t="s">
        <v>45</v>
      </c>
      <c r="C272" s="9">
        <v>50901104317</v>
      </c>
      <c r="D272" s="10" t="s">
        <v>57</v>
      </c>
    </row>
    <row r="273" ht="15" spans="1:4">
      <c r="A273" s="9" t="s">
        <v>27</v>
      </c>
      <c r="B273" s="9" t="s">
        <v>45</v>
      </c>
      <c r="C273" s="9">
        <v>50901104318</v>
      </c>
      <c r="D273" s="10" t="s">
        <v>7</v>
      </c>
    </row>
    <row r="274" ht="15" spans="1:4">
      <c r="A274" s="9" t="s">
        <v>27</v>
      </c>
      <c r="B274" s="9" t="s">
        <v>45</v>
      </c>
      <c r="C274" s="9">
        <v>50901104319</v>
      </c>
      <c r="D274" s="10" t="s">
        <v>7</v>
      </c>
    </row>
    <row r="275" ht="15" spans="1:4">
      <c r="A275" s="9" t="s">
        <v>27</v>
      </c>
      <c r="B275" s="9" t="s">
        <v>45</v>
      </c>
      <c r="C275" s="9">
        <v>50901104320</v>
      </c>
      <c r="D275" s="10" t="s">
        <v>47</v>
      </c>
    </row>
    <row r="276" ht="15" spans="1:4">
      <c r="A276" s="9" t="s">
        <v>27</v>
      </c>
      <c r="B276" s="9" t="s">
        <v>45</v>
      </c>
      <c r="C276" s="9">
        <v>50901104321</v>
      </c>
      <c r="D276" s="10" t="s">
        <v>58</v>
      </c>
    </row>
    <row r="277" ht="15" spans="1:4">
      <c r="A277" s="9" t="s">
        <v>27</v>
      </c>
      <c r="B277" s="9" t="s">
        <v>45</v>
      </c>
      <c r="C277" s="9">
        <v>50901104322</v>
      </c>
      <c r="D277" s="10" t="s">
        <v>59</v>
      </c>
    </row>
    <row r="278" ht="15" spans="1:4">
      <c r="A278" s="9" t="s">
        <v>27</v>
      </c>
      <c r="B278" s="9" t="s">
        <v>45</v>
      </c>
      <c r="C278" s="9">
        <v>50901104323</v>
      </c>
      <c r="D278" s="10" t="s">
        <v>7</v>
      </c>
    </row>
    <row r="279" ht="15" spans="1:4">
      <c r="A279" s="9" t="s">
        <v>27</v>
      </c>
      <c r="B279" s="9" t="s">
        <v>45</v>
      </c>
      <c r="C279" s="9">
        <v>50901104324</v>
      </c>
      <c r="D279" s="10" t="s">
        <v>60</v>
      </c>
    </row>
    <row r="280" ht="15" spans="1:4">
      <c r="A280" s="9" t="s">
        <v>27</v>
      </c>
      <c r="B280" s="9" t="s">
        <v>45</v>
      </c>
      <c r="C280" s="9">
        <v>50901104325</v>
      </c>
      <c r="D280" s="10" t="s">
        <v>61</v>
      </c>
    </row>
    <row r="281" ht="15" spans="1:4">
      <c r="A281" s="9" t="s">
        <v>27</v>
      </c>
      <c r="B281" s="9" t="s">
        <v>45</v>
      </c>
      <c r="C281" s="9">
        <v>50901104326</v>
      </c>
      <c r="D281" s="10" t="s">
        <v>7</v>
      </c>
    </row>
    <row r="282" ht="15" spans="1:4">
      <c r="A282" s="9" t="s">
        <v>27</v>
      </c>
      <c r="B282" s="9" t="s">
        <v>45</v>
      </c>
      <c r="C282" s="9">
        <v>50901104327</v>
      </c>
      <c r="D282" s="10" t="s">
        <v>62</v>
      </c>
    </row>
    <row r="283" ht="15" spans="1:4">
      <c r="A283" s="9" t="s">
        <v>27</v>
      </c>
      <c r="B283" s="9" t="s">
        <v>45</v>
      </c>
      <c r="C283" s="9">
        <v>50901104328</v>
      </c>
      <c r="D283" s="10" t="s">
        <v>7</v>
      </c>
    </row>
    <row r="284" ht="15" spans="1:4">
      <c r="A284" s="9" t="s">
        <v>27</v>
      </c>
      <c r="B284" s="9" t="s">
        <v>45</v>
      </c>
      <c r="C284" s="9">
        <v>50901104329</v>
      </c>
      <c r="D284" s="10" t="s">
        <v>63</v>
      </c>
    </row>
    <row r="285" ht="15" spans="1:4">
      <c r="A285" s="9" t="s">
        <v>27</v>
      </c>
      <c r="B285" s="9" t="s">
        <v>45</v>
      </c>
      <c r="C285" s="9">
        <v>50901104330</v>
      </c>
      <c r="D285" s="10" t="s">
        <v>64</v>
      </c>
    </row>
    <row r="286" ht="15" spans="1:4">
      <c r="A286" s="9" t="s">
        <v>27</v>
      </c>
      <c r="B286" s="9" t="s">
        <v>45</v>
      </c>
      <c r="C286" s="9">
        <v>50901104401</v>
      </c>
      <c r="D286" s="10" t="s">
        <v>65</v>
      </c>
    </row>
    <row r="287" ht="15" spans="1:4">
      <c r="A287" s="9" t="s">
        <v>27</v>
      </c>
      <c r="B287" s="9" t="s">
        <v>45</v>
      </c>
      <c r="C287" s="9">
        <v>50901104402</v>
      </c>
      <c r="D287" s="10" t="s">
        <v>7</v>
      </c>
    </row>
    <row r="288" ht="15" spans="1:4">
      <c r="A288" s="9" t="s">
        <v>27</v>
      </c>
      <c r="B288" s="9" t="s">
        <v>45</v>
      </c>
      <c r="C288" s="9">
        <v>50901104403</v>
      </c>
      <c r="D288" s="10" t="s">
        <v>7</v>
      </c>
    </row>
    <row r="289" ht="15" spans="1:4">
      <c r="A289" s="9" t="s">
        <v>27</v>
      </c>
      <c r="B289" s="9" t="s">
        <v>45</v>
      </c>
      <c r="C289" s="9">
        <v>50901104404</v>
      </c>
      <c r="D289" s="10" t="s">
        <v>53</v>
      </c>
    </row>
    <row r="290" ht="15" spans="1:4">
      <c r="A290" s="9" t="s">
        <v>27</v>
      </c>
      <c r="B290" s="9" t="s">
        <v>45</v>
      </c>
      <c r="C290" s="9">
        <v>50901104405</v>
      </c>
      <c r="D290" s="10" t="s">
        <v>66</v>
      </c>
    </row>
    <row r="291" ht="15" spans="1:4">
      <c r="A291" s="9" t="s">
        <v>27</v>
      </c>
      <c r="B291" s="9" t="s">
        <v>45</v>
      </c>
      <c r="C291" s="9">
        <v>50901104406</v>
      </c>
      <c r="D291" s="10" t="s">
        <v>59</v>
      </c>
    </row>
    <row r="293" ht="15" spans="1:4">
      <c r="A293" s="9" t="s">
        <v>67</v>
      </c>
      <c r="B293" s="9" t="s">
        <v>68</v>
      </c>
      <c r="C293" s="9" t="s">
        <v>69</v>
      </c>
      <c r="D293" s="10" t="s">
        <v>70</v>
      </c>
    </row>
    <row r="294" ht="15" spans="1:4">
      <c r="A294" s="9" t="s">
        <v>67</v>
      </c>
      <c r="B294" s="9" t="s">
        <v>68</v>
      </c>
      <c r="C294" s="9" t="s">
        <v>71</v>
      </c>
      <c r="D294" s="10" t="s">
        <v>72</v>
      </c>
    </row>
    <row r="295" ht="15" spans="1:4">
      <c r="A295" s="9" t="s">
        <v>67</v>
      </c>
      <c r="B295" s="9" t="s">
        <v>68</v>
      </c>
      <c r="C295" s="9" t="s">
        <v>73</v>
      </c>
      <c r="D295" s="10" t="s">
        <v>7</v>
      </c>
    </row>
    <row r="296" ht="15" spans="1:4">
      <c r="A296" s="9" t="s">
        <v>67</v>
      </c>
      <c r="B296" s="9" t="s">
        <v>68</v>
      </c>
      <c r="C296" s="9" t="s">
        <v>74</v>
      </c>
      <c r="D296" s="10" t="s">
        <v>75</v>
      </c>
    </row>
    <row r="297" ht="15" spans="1:4">
      <c r="A297" s="9" t="s">
        <v>67</v>
      </c>
      <c r="B297" s="9" t="s">
        <v>68</v>
      </c>
      <c r="C297" s="9" t="s">
        <v>76</v>
      </c>
      <c r="D297" s="10" t="s">
        <v>77</v>
      </c>
    </row>
    <row r="298" ht="15" spans="1:4">
      <c r="A298" s="9" t="s">
        <v>67</v>
      </c>
      <c r="B298" s="9" t="s">
        <v>68</v>
      </c>
      <c r="C298" s="9" t="s">
        <v>78</v>
      </c>
      <c r="D298" s="10" t="s">
        <v>79</v>
      </c>
    </row>
    <row r="299" ht="15" spans="1:4">
      <c r="A299" s="9" t="s">
        <v>67</v>
      </c>
      <c r="B299" s="9" t="s">
        <v>68</v>
      </c>
      <c r="C299" s="9" t="s">
        <v>80</v>
      </c>
      <c r="D299" s="10" t="s">
        <v>7</v>
      </c>
    </row>
    <row r="300" ht="15" spans="1:4">
      <c r="A300" s="9" t="s">
        <v>67</v>
      </c>
      <c r="B300" s="9" t="s">
        <v>68</v>
      </c>
      <c r="C300" s="9" t="s">
        <v>81</v>
      </c>
      <c r="D300" s="10" t="s">
        <v>82</v>
      </c>
    </row>
    <row r="301" ht="15" spans="1:4">
      <c r="A301" s="9" t="s">
        <v>67</v>
      </c>
      <c r="B301" s="9" t="s">
        <v>68</v>
      </c>
      <c r="C301" s="9" t="s">
        <v>83</v>
      </c>
      <c r="D301" s="10" t="s">
        <v>75</v>
      </c>
    </row>
    <row r="302" ht="15" spans="1:4">
      <c r="A302" s="9" t="s">
        <v>67</v>
      </c>
      <c r="B302" s="9" t="s">
        <v>68</v>
      </c>
      <c r="C302" s="9" t="s">
        <v>84</v>
      </c>
      <c r="D302" s="10" t="s">
        <v>7</v>
      </c>
    </row>
    <row r="303" ht="15" spans="1:4">
      <c r="A303" s="9" t="s">
        <v>67</v>
      </c>
      <c r="B303" s="9" t="s">
        <v>68</v>
      </c>
      <c r="C303" s="9" t="s">
        <v>85</v>
      </c>
      <c r="D303" s="10" t="s">
        <v>52</v>
      </c>
    </row>
    <row r="304" ht="15" spans="1:4">
      <c r="A304" s="9" t="s">
        <v>67</v>
      </c>
      <c r="B304" s="9" t="s">
        <v>68</v>
      </c>
      <c r="C304" s="9" t="s">
        <v>86</v>
      </c>
      <c r="D304" s="10" t="s">
        <v>87</v>
      </c>
    </row>
    <row r="305" ht="15" spans="1:4">
      <c r="A305" s="9" t="s">
        <v>67</v>
      </c>
      <c r="B305" s="9" t="s">
        <v>68</v>
      </c>
      <c r="C305" s="9" t="s">
        <v>88</v>
      </c>
      <c r="D305" s="10" t="s">
        <v>7</v>
      </c>
    </row>
    <row r="306" ht="15" spans="1:4">
      <c r="A306" s="9" t="s">
        <v>67</v>
      </c>
      <c r="B306" s="9" t="s">
        <v>68</v>
      </c>
      <c r="C306" s="9" t="s">
        <v>89</v>
      </c>
      <c r="D306" s="10" t="s">
        <v>75</v>
      </c>
    </row>
    <row r="307" ht="15" spans="1:4">
      <c r="A307" s="9" t="s">
        <v>67</v>
      </c>
      <c r="B307" s="9" t="s">
        <v>68</v>
      </c>
      <c r="C307" s="9" t="s">
        <v>90</v>
      </c>
      <c r="D307" s="10" t="s">
        <v>91</v>
      </c>
    </row>
    <row r="308" ht="15" spans="1:4">
      <c r="A308" s="9" t="s">
        <v>67</v>
      </c>
      <c r="B308" s="9" t="s">
        <v>68</v>
      </c>
      <c r="C308" s="9" t="s">
        <v>92</v>
      </c>
      <c r="D308" s="10" t="s">
        <v>75</v>
      </c>
    </row>
    <row r="309" ht="15" spans="1:4">
      <c r="A309" s="9" t="s">
        <v>67</v>
      </c>
      <c r="B309" s="9" t="s">
        <v>68</v>
      </c>
      <c r="C309" s="9" t="s">
        <v>93</v>
      </c>
      <c r="D309" s="10" t="s">
        <v>94</v>
      </c>
    </row>
    <row r="310" ht="15" spans="1:4">
      <c r="A310" s="9" t="s">
        <v>67</v>
      </c>
      <c r="B310" s="9" t="s">
        <v>68</v>
      </c>
      <c r="C310" s="9" t="s">
        <v>95</v>
      </c>
      <c r="D310" s="10" t="s">
        <v>7</v>
      </c>
    </row>
    <row r="311" ht="15" spans="1:4">
      <c r="A311" s="9" t="s">
        <v>67</v>
      </c>
      <c r="B311" s="9" t="s">
        <v>68</v>
      </c>
      <c r="C311" s="9" t="s">
        <v>96</v>
      </c>
      <c r="D311" s="10" t="s">
        <v>7</v>
      </c>
    </row>
    <row r="312" ht="15" spans="1:4">
      <c r="A312" s="9" t="s">
        <v>67</v>
      </c>
      <c r="B312" s="9" t="s">
        <v>68</v>
      </c>
      <c r="C312" s="9" t="s">
        <v>97</v>
      </c>
      <c r="D312" s="10" t="s">
        <v>7</v>
      </c>
    </row>
    <row r="313" ht="15" spans="1:4">
      <c r="A313" s="9" t="s">
        <v>67</v>
      </c>
      <c r="B313" s="9" t="s">
        <v>68</v>
      </c>
      <c r="C313" s="9" t="s">
        <v>98</v>
      </c>
      <c r="D313" s="10" t="s">
        <v>99</v>
      </c>
    </row>
    <row r="314" ht="15" spans="1:4">
      <c r="A314" s="9" t="s">
        <v>67</v>
      </c>
      <c r="B314" s="9" t="s">
        <v>68</v>
      </c>
      <c r="C314" s="9" t="s">
        <v>100</v>
      </c>
      <c r="D314" s="10" t="s">
        <v>101</v>
      </c>
    </row>
    <row r="315" ht="15" spans="1:4">
      <c r="A315" s="9" t="s">
        <v>67</v>
      </c>
      <c r="B315" s="9" t="s">
        <v>68</v>
      </c>
      <c r="C315" s="9" t="s">
        <v>102</v>
      </c>
      <c r="D315" s="10" t="s">
        <v>91</v>
      </c>
    </row>
    <row r="316" ht="15" spans="1:4">
      <c r="A316" s="9" t="s">
        <v>67</v>
      </c>
      <c r="B316" s="9" t="s">
        <v>68</v>
      </c>
      <c r="C316" s="9" t="s">
        <v>103</v>
      </c>
      <c r="D316" s="10" t="s">
        <v>104</v>
      </c>
    </row>
    <row r="317" ht="15" spans="1:4">
      <c r="A317" s="9" t="s">
        <v>67</v>
      </c>
      <c r="B317" s="9" t="s">
        <v>68</v>
      </c>
      <c r="C317" s="9" t="s">
        <v>105</v>
      </c>
      <c r="D317" s="10" t="s">
        <v>7</v>
      </c>
    </row>
    <row r="318" ht="15" spans="1:4">
      <c r="A318" s="9" t="s">
        <v>67</v>
      </c>
      <c r="B318" s="9" t="s">
        <v>68</v>
      </c>
      <c r="C318" s="9" t="s">
        <v>106</v>
      </c>
      <c r="D318" s="10" t="s">
        <v>101</v>
      </c>
    </row>
    <row r="319" ht="15" spans="1:4">
      <c r="A319" s="9" t="s">
        <v>67</v>
      </c>
      <c r="B319" s="9" t="s">
        <v>68</v>
      </c>
      <c r="C319" s="9" t="s">
        <v>107</v>
      </c>
      <c r="D319" s="10" t="s">
        <v>7</v>
      </c>
    </row>
    <row r="320" ht="15" spans="1:4">
      <c r="A320" s="9" t="s">
        <v>67</v>
      </c>
      <c r="B320" s="9" t="s">
        <v>68</v>
      </c>
      <c r="C320" s="9" t="s">
        <v>108</v>
      </c>
      <c r="D320" s="10" t="s">
        <v>109</v>
      </c>
    </row>
    <row r="321" ht="15" spans="1:4">
      <c r="A321" s="9" t="s">
        <v>67</v>
      </c>
      <c r="B321" s="9" t="s">
        <v>68</v>
      </c>
      <c r="C321" s="9" t="s">
        <v>110</v>
      </c>
      <c r="D321" s="10" t="s">
        <v>7</v>
      </c>
    </row>
    <row r="322" ht="15" spans="1:4">
      <c r="A322" s="9" t="s">
        <v>67</v>
      </c>
      <c r="B322" s="9" t="s">
        <v>68</v>
      </c>
      <c r="C322" s="9" t="s">
        <v>111</v>
      </c>
      <c r="D322" s="10" t="s">
        <v>7</v>
      </c>
    </row>
    <row r="323" ht="15" spans="1:4">
      <c r="A323" s="9" t="s">
        <v>67</v>
      </c>
      <c r="B323" s="9" t="s">
        <v>68</v>
      </c>
      <c r="C323" s="9" t="s">
        <v>112</v>
      </c>
      <c r="D323" s="10" t="s">
        <v>7</v>
      </c>
    </row>
    <row r="324" ht="15" spans="1:4">
      <c r="A324" s="9" t="s">
        <v>67</v>
      </c>
      <c r="B324" s="9" t="s">
        <v>68</v>
      </c>
      <c r="C324" s="9" t="s">
        <v>113</v>
      </c>
      <c r="D324" s="10" t="s">
        <v>7</v>
      </c>
    </row>
    <row r="325" ht="15" spans="1:4">
      <c r="A325" s="9" t="s">
        <v>67</v>
      </c>
      <c r="B325" s="9" t="s">
        <v>68</v>
      </c>
      <c r="C325" s="9" t="s">
        <v>114</v>
      </c>
      <c r="D325" s="10" t="s">
        <v>7</v>
      </c>
    </row>
    <row r="326" ht="15" spans="1:4">
      <c r="A326" s="9" t="s">
        <v>67</v>
      </c>
      <c r="B326" s="9" t="s">
        <v>68</v>
      </c>
      <c r="C326" s="9" t="s">
        <v>115</v>
      </c>
      <c r="D326" s="10" t="s">
        <v>109</v>
      </c>
    </row>
    <row r="327" ht="15" spans="1:4">
      <c r="A327" s="9" t="s">
        <v>67</v>
      </c>
      <c r="B327" s="9" t="s">
        <v>68</v>
      </c>
      <c r="C327" s="9" t="s">
        <v>116</v>
      </c>
      <c r="D327" s="10" t="s">
        <v>7</v>
      </c>
    </row>
    <row r="328" ht="15" spans="1:4">
      <c r="A328" s="9" t="s">
        <v>67</v>
      </c>
      <c r="B328" s="9" t="s">
        <v>68</v>
      </c>
      <c r="C328" s="9" t="s">
        <v>117</v>
      </c>
      <c r="D328" s="10" t="s">
        <v>118</v>
      </c>
    </row>
    <row r="329" ht="15" spans="1:4">
      <c r="A329" s="9" t="s">
        <v>67</v>
      </c>
      <c r="B329" s="9" t="s">
        <v>68</v>
      </c>
      <c r="C329" s="9" t="s">
        <v>119</v>
      </c>
      <c r="D329" s="10" t="s">
        <v>82</v>
      </c>
    </row>
    <row r="330" ht="15" spans="1:4">
      <c r="A330" s="9" t="s">
        <v>67</v>
      </c>
      <c r="B330" s="9" t="s">
        <v>68</v>
      </c>
      <c r="C330" s="9" t="s">
        <v>120</v>
      </c>
      <c r="D330" s="10" t="s">
        <v>7</v>
      </c>
    </row>
    <row r="331" ht="15" spans="1:4">
      <c r="A331" s="9" t="s">
        <v>67</v>
      </c>
      <c r="B331" s="9" t="s">
        <v>68</v>
      </c>
      <c r="C331" s="9" t="s">
        <v>121</v>
      </c>
      <c r="D331" s="10" t="s">
        <v>122</v>
      </c>
    </row>
    <row r="332" ht="15" spans="1:4">
      <c r="A332" s="9" t="s">
        <v>67</v>
      </c>
      <c r="B332" s="9" t="s">
        <v>68</v>
      </c>
      <c r="C332" s="9" t="s">
        <v>123</v>
      </c>
      <c r="D332" s="10" t="s">
        <v>77</v>
      </c>
    </row>
    <row r="333" ht="15" spans="1:4">
      <c r="A333" s="9" t="s">
        <v>67</v>
      </c>
      <c r="B333" s="9" t="s">
        <v>68</v>
      </c>
      <c r="C333" s="9" t="s">
        <v>124</v>
      </c>
      <c r="D333" s="10" t="s">
        <v>125</v>
      </c>
    </row>
    <row r="334" ht="15" spans="1:4">
      <c r="A334" s="9" t="s">
        <v>67</v>
      </c>
      <c r="B334" s="9" t="s">
        <v>68</v>
      </c>
      <c r="C334" s="9" t="s">
        <v>126</v>
      </c>
      <c r="D334" s="10" t="s">
        <v>127</v>
      </c>
    </row>
    <row r="335" ht="15" spans="1:4">
      <c r="A335" s="9" t="s">
        <v>67</v>
      </c>
      <c r="B335" s="9" t="s">
        <v>68</v>
      </c>
      <c r="C335" s="9" t="s">
        <v>128</v>
      </c>
      <c r="D335" s="10" t="s">
        <v>7</v>
      </c>
    </row>
    <row r="336" ht="15" spans="1:4">
      <c r="A336" s="9" t="s">
        <v>67</v>
      </c>
      <c r="B336" s="9" t="s">
        <v>68</v>
      </c>
      <c r="C336" s="9" t="s">
        <v>129</v>
      </c>
      <c r="D336" s="10" t="s">
        <v>130</v>
      </c>
    </row>
    <row r="337" ht="15" spans="1:4">
      <c r="A337" s="9" t="s">
        <v>67</v>
      </c>
      <c r="B337" s="9" t="s">
        <v>68</v>
      </c>
      <c r="C337" s="9" t="s">
        <v>131</v>
      </c>
      <c r="D337" s="10" t="s">
        <v>132</v>
      </c>
    </row>
    <row r="338" ht="15" spans="1:4">
      <c r="A338" s="9" t="s">
        <v>67</v>
      </c>
      <c r="B338" s="9" t="s">
        <v>68</v>
      </c>
      <c r="C338" s="9" t="s">
        <v>133</v>
      </c>
      <c r="D338" s="10" t="s">
        <v>7</v>
      </c>
    </row>
    <row r="339" ht="15" spans="1:4">
      <c r="A339" s="9" t="s">
        <v>67</v>
      </c>
      <c r="B339" s="9" t="s">
        <v>68</v>
      </c>
      <c r="C339" s="9" t="s">
        <v>134</v>
      </c>
      <c r="D339" s="10" t="s">
        <v>7</v>
      </c>
    </row>
    <row r="340" ht="15" spans="1:4">
      <c r="A340" s="9" t="s">
        <v>67</v>
      </c>
      <c r="B340" s="9" t="s">
        <v>68</v>
      </c>
      <c r="C340" s="9" t="s">
        <v>135</v>
      </c>
      <c r="D340" s="10" t="s">
        <v>136</v>
      </c>
    </row>
    <row r="341" ht="15" spans="1:4">
      <c r="A341" s="9" t="s">
        <v>67</v>
      </c>
      <c r="B341" s="9" t="s">
        <v>68</v>
      </c>
      <c r="C341" s="9" t="s">
        <v>137</v>
      </c>
      <c r="D341" s="10" t="s">
        <v>109</v>
      </c>
    </row>
    <row r="342" ht="15" spans="1:4">
      <c r="A342" s="9" t="s">
        <v>67</v>
      </c>
      <c r="B342" s="9" t="s">
        <v>68</v>
      </c>
      <c r="C342" s="9" t="s">
        <v>138</v>
      </c>
      <c r="D342" s="10" t="s">
        <v>91</v>
      </c>
    </row>
    <row r="343" ht="15" spans="1:4">
      <c r="A343" s="9" t="s">
        <v>67</v>
      </c>
      <c r="B343" s="9" t="s">
        <v>68</v>
      </c>
      <c r="C343" s="9" t="s">
        <v>139</v>
      </c>
      <c r="D343" s="10" t="s">
        <v>77</v>
      </c>
    </row>
    <row r="344" ht="15" spans="1:4">
      <c r="A344" s="9" t="s">
        <v>67</v>
      </c>
      <c r="B344" s="9" t="s">
        <v>68</v>
      </c>
      <c r="C344" s="9" t="s">
        <v>140</v>
      </c>
      <c r="D344" s="10" t="s">
        <v>82</v>
      </c>
    </row>
    <row r="345" ht="15" spans="1:4">
      <c r="A345" s="9" t="s">
        <v>67</v>
      </c>
      <c r="B345" s="9" t="s">
        <v>68</v>
      </c>
      <c r="C345" s="9" t="s">
        <v>141</v>
      </c>
      <c r="D345" s="10" t="s">
        <v>142</v>
      </c>
    </row>
    <row r="346" ht="15" spans="1:4">
      <c r="A346" s="9" t="s">
        <v>67</v>
      </c>
      <c r="B346" s="9" t="s">
        <v>68</v>
      </c>
      <c r="C346" s="9" t="s">
        <v>143</v>
      </c>
      <c r="D346" s="10" t="s">
        <v>7</v>
      </c>
    </row>
    <row r="347" ht="15" spans="1:4">
      <c r="A347" s="9" t="s">
        <v>67</v>
      </c>
      <c r="B347" s="9" t="s">
        <v>68</v>
      </c>
      <c r="C347" s="9" t="s">
        <v>144</v>
      </c>
      <c r="D347" s="10" t="s">
        <v>145</v>
      </c>
    </row>
    <row r="348" ht="15" spans="1:4">
      <c r="A348" s="9" t="s">
        <v>67</v>
      </c>
      <c r="B348" s="9" t="s">
        <v>68</v>
      </c>
      <c r="C348" s="9" t="s">
        <v>146</v>
      </c>
      <c r="D348" s="10" t="s">
        <v>136</v>
      </c>
    </row>
    <row r="349" ht="15" spans="1:4">
      <c r="A349" s="9" t="s">
        <v>67</v>
      </c>
      <c r="B349" s="9" t="s">
        <v>68</v>
      </c>
      <c r="C349" s="9" t="s">
        <v>147</v>
      </c>
      <c r="D349" s="10" t="s">
        <v>148</v>
      </c>
    </row>
    <row r="350" ht="15" spans="1:4">
      <c r="A350" s="9" t="s">
        <v>67</v>
      </c>
      <c r="B350" s="9" t="s">
        <v>68</v>
      </c>
      <c r="C350" s="9" t="s">
        <v>149</v>
      </c>
      <c r="D350" s="10" t="s">
        <v>150</v>
      </c>
    </row>
    <row r="351" ht="15" spans="1:4">
      <c r="A351" s="9" t="s">
        <v>67</v>
      </c>
      <c r="B351" s="9" t="s">
        <v>68</v>
      </c>
      <c r="C351" s="9" t="s">
        <v>151</v>
      </c>
      <c r="D351" s="10" t="s">
        <v>7</v>
      </c>
    </row>
    <row r="352" ht="15" spans="1:4">
      <c r="A352" s="9" t="s">
        <v>67</v>
      </c>
      <c r="B352" s="9" t="s">
        <v>68</v>
      </c>
      <c r="C352" s="9" t="s">
        <v>152</v>
      </c>
      <c r="D352" s="10" t="s">
        <v>7</v>
      </c>
    </row>
    <row r="353" ht="15" spans="1:4">
      <c r="A353" s="9" t="s">
        <v>67</v>
      </c>
      <c r="B353" s="9" t="s">
        <v>68</v>
      </c>
      <c r="C353" s="9" t="s">
        <v>153</v>
      </c>
      <c r="D353" s="10" t="s">
        <v>101</v>
      </c>
    </row>
    <row r="354" ht="15" spans="1:4">
      <c r="A354" s="9" t="s">
        <v>67</v>
      </c>
      <c r="B354" s="9" t="s">
        <v>68</v>
      </c>
      <c r="C354" s="9" t="s">
        <v>154</v>
      </c>
      <c r="D354" s="10" t="s">
        <v>75</v>
      </c>
    </row>
    <row r="355" ht="15" spans="1:4">
      <c r="A355" s="9" t="s">
        <v>67</v>
      </c>
      <c r="B355" s="9" t="s">
        <v>68</v>
      </c>
      <c r="C355" s="9" t="s">
        <v>155</v>
      </c>
      <c r="D355" s="10" t="s">
        <v>82</v>
      </c>
    </row>
    <row r="356" ht="15" spans="1:4">
      <c r="A356" s="9" t="s">
        <v>67</v>
      </c>
      <c r="B356" s="9" t="s">
        <v>68</v>
      </c>
      <c r="C356" s="9" t="s">
        <v>156</v>
      </c>
      <c r="D356" s="10" t="s">
        <v>7</v>
      </c>
    </row>
    <row r="357" ht="15" spans="1:4">
      <c r="A357" s="9" t="s">
        <v>67</v>
      </c>
      <c r="B357" s="9" t="s">
        <v>68</v>
      </c>
      <c r="C357" s="9" t="s">
        <v>157</v>
      </c>
      <c r="D357" s="10" t="s">
        <v>82</v>
      </c>
    </row>
    <row r="358" ht="15" spans="1:4">
      <c r="A358" s="9" t="s">
        <v>67</v>
      </c>
      <c r="B358" s="9" t="s">
        <v>68</v>
      </c>
      <c r="C358" s="9" t="s">
        <v>158</v>
      </c>
      <c r="D358" s="10" t="s">
        <v>7</v>
      </c>
    </row>
    <row r="359" ht="15" spans="1:4">
      <c r="A359" s="9" t="s">
        <v>67</v>
      </c>
      <c r="B359" s="9" t="s">
        <v>68</v>
      </c>
      <c r="C359" s="9" t="s">
        <v>159</v>
      </c>
      <c r="D359" s="10" t="s">
        <v>7</v>
      </c>
    </row>
    <row r="360" ht="15" spans="1:4">
      <c r="A360" s="9" t="s">
        <v>67</v>
      </c>
      <c r="B360" s="9" t="s">
        <v>68</v>
      </c>
      <c r="C360" s="9" t="s">
        <v>160</v>
      </c>
      <c r="D360" s="10" t="s">
        <v>161</v>
      </c>
    </row>
    <row r="361" ht="15" spans="1:4">
      <c r="A361" s="9" t="s">
        <v>67</v>
      </c>
      <c r="B361" s="9" t="s">
        <v>68</v>
      </c>
      <c r="C361" s="9" t="s">
        <v>162</v>
      </c>
      <c r="D361" s="10" t="s">
        <v>145</v>
      </c>
    </row>
    <row r="362" ht="15" spans="1:4">
      <c r="A362" s="9" t="s">
        <v>67</v>
      </c>
      <c r="B362" s="9" t="s">
        <v>68</v>
      </c>
      <c r="C362" s="9" t="s">
        <v>163</v>
      </c>
      <c r="D362" s="10" t="s">
        <v>7</v>
      </c>
    </row>
    <row r="363" ht="15" spans="1:4">
      <c r="A363" s="9" t="s">
        <v>67</v>
      </c>
      <c r="B363" s="9" t="s">
        <v>68</v>
      </c>
      <c r="C363" s="9" t="s">
        <v>164</v>
      </c>
      <c r="D363" s="10" t="s">
        <v>122</v>
      </c>
    </row>
    <row r="364" ht="15" spans="1:4">
      <c r="A364" s="9" t="s">
        <v>67</v>
      </c>
      <c r="B364" s="9" t="s">
        <v>68</v>
      </c>
      <c r="C364" s="9" t="s">
        <v>165</v>
      </c>
      <c r="D364" s="10" t="s">
        <v>104</v>
      </c>
    </row>
    <row r="365" ht="15" spans="1:4">
      <c r="A365" s="9" t="s">
        <v>67</v>
      </c>
      <c r="B365" s="9" t="s">
        <v>68</v>
      </c>
      <c r="C365" s="9" t="s">
        <v>166</v>
      </c>
      <c r="D365" s="10" t="s">
        <v>109</v>
      </c>
    </row>
    <row r="366" ht="15" spans="1:4">
      <c r="A366" s="9" t="s">
        <v>67</v>
      </c>
      <c r="B366" s="9" t="s">
        <v>68</v>
      </c>
      <c r="C366" s="9" t="s">
        <v>167</v>
      </c>
      <c r="D366" s="10" t="s">
        <v>148</v>
      </c>
    </row>
    <row r="367" ht="15" spans="1:4">
      <c r="A367" s="9" t="s">
        <v>67</v>
      </c>
      <c r="B367" s="9" t="s">
        <v>68</v>
      </c>
      <c r="C367" s="9" t="s">
        <v>168</v>
      </c>
      <c r="D367" s="10" t="s">
        <v>7</v>
      </c>
    </row>
    <row r="368" ht="15" spans="1:4">
      <c r="A368" s="9" t="s">
        <v>67</v>
      </c>
      <c r="B368" s="9" t="s">
        <v>68</v>
      </c>
      <c r="C368" s="9" t="s">
        <v>169</v>
      </c>
      <c r="D368" s="10" t="s">
        <v>132</v>
      </c>
    </row>
    <row r="369" ht="15" spans="1:4">
      <c r="A369" s="9" t="s">
        <v>67</v>
      </c>
      <c r="B369" s="9" t="s">
        <v>68</v>
      </c>
      <c r="C369" s="9" t="s">
        <v>170</v>
      </c>
      <c r="D369" s="10" t="s">
        <v>7</v>
      </c>
    </row>
    <row r="370" ht="15" spans="1:4">
      <c r="A370" s="9" t="s">
        <v>67</v>
      </c>
      <c r="B370" s="9" t="s">
        <v>68</v>
      </c>
      <c r="C370" s="9" t="s">
        <v>171</v>
      </c>
      <c r="D370" s="10" t="s">
        <v>145</v>
      </c>
    </row>
    <row r="371" ht="15" spans="1:4">
      <c r="A371" s="9" t="s">
        <v>67</v>
      </c>
      <c r="B371" s="9" t="s">
        <v>68</v>
      </c>
      <c r="C371" s="9" t="s">
        <v>172</v>
      </c>
      <c r="D371" s="10" t="s">
        <v>145</v>
      </c>
    </row>
    <row r="372" ht="15" spans="1:4">
      <c r="A372" s="9" t="s">
        <v>67</v>
      </c>
      <c r="B372" s="9" t="s">
        <v>68</v>
      </c>
      <c r="C372" s="9" t="s">
        <v>173</v>
      </c>
      <c r="D372" s="10" t="s">
        <v>7</v>
      </c>
    </row>
    <row r="373" ht="15" spans="1:4">
      <c r="A373" s="9" t="s">
        <v>67</v>
      </c>
      <c r="B373" s="9" t="s">
        <v>68</v>
      </c>
      <c r="C373" s="9" t="s">
        <v>174</v>
      </c>
      <c r="D373" s="10" t="s">
        <v>7</v>
      </c>
    </row>
    <row r="374" ht="15" spans="1:4">
      <c r="A374" s="9" t="s">
        <v>67</v>
      </c>
      <c r="B374" s="9" t="s">
        <v>68</v>
      </c>
      <c r="C374" s="9" t="s">
        <v>175</v>
      </c>
      <c r="D374" s="10" t="s">
        <v>109</v>
      </c>
    </row>
    <row r="375" ht="15" spans="1:4">
      <c r="A375" s="9" t="s">
        <v>67</v>
      </c>
      <c r="B375" s="9" t="s">
        <v>68</v>
      </c>
      <c r="C375" s="9" t="s">
        <v>176</v>
      </c>
      <c r="D375" s="10" t="s">
        <v>177</v>
      </c>
    </row>
    <row r="376" ht="15" spans="1:4">
      <c r="A376" s="9" t="s">
        <v>67</v>
      </c>
      <c r="B376" s="9" t="s">
        <v>68</v>
      </c>
      <c r="C376" s="9" t="s">
        <v>178</v>
      </c>
      <c r="D376" s="10" t="s">
        <v>179</v>
      </c>
    </row>
    <row r="377" ht="15" spans="1:4">
      <c r="A377" s="9" t="s">
        <v>67</v>
      </c>
      <c r="B377" s="9" t="s">
        <v>68</v>
      </c>
      <c r="C377" s="9" t="s">
        <v>180</v>
      </c>
      <c r="D377" s="10" t="s">
        <v>82</v>
      </c>
    </row>
    <row r="378" ht="15" spans="1:4">
      <c r="A378" s="9" t="s">
        <v>67</v>
      </c>
      <c r="B378" s="9" t="s">
        <v>68</v>
      </c>
      <c r="C378" s="9" t="s">
        <v>181</v>
      </c>
      <c r="D378" s="10" t="s">
        <v>7</v>
      </c>
    </row>
    <row r="379" ht="15" spans="1:4">
      <c r="A379" s="9" t="s">
        <v>67</v>
      </c>
      <c r="B379" s="9" t="s">
        <v>68</v>
      </c>
      <c r="C379" s="9" t="s">
        <v>182</v>
      </c>
      <c r="D379" s="10" t="s">
        <v>7</v>
      </c>
    </row>
    <row r="380" ht="15" spans="1:4">
      <c r="A380" s="9" t="s">
        <v>67</v>
      </c>
      <c r="B380" s="9" t="s">
        <v>68</v>
      </c>
      <c r="C380" s="9" t="s">
        <v>183</v>
      </c>
      <c r="D380" s="10" t="s">
        <v>7</v>
      </c>
    </row>
    <row r="381" ht="15" spans="1:4">
      <c r="A381" s="9" t="s">
        <v>67</v>
      </c>
      <c r="B381" s="9" t="s">
        <v>68</v>
      </c>
      <c r="C381" s="9" t="s">
        <v>184</v>
      </c>
      <c r="D381" s="10" t="s">
        <v>104</v>
      </c>
    </row>
    <row r="382" ht="15" spans="1:4">
      <c r="A382" s="9" t="s">
        <v>67</v>
      </c>
      <c r="B382" s="9" t="s">
        <v>68</v>
      </c>
      <c r="C382" s="9" t="s">
        <v>185</v>
      </c>
      <c r="D382" s="10" t="s">
        <v>122</v>
      </c>
    </row>
    <row r="383" ht="15" spans="1:4">
      <c r="A383" s="9" t="s">
        <v>67</v>
      </c>
      <c r="B383" s="9" t="s">
        <v>68</v>
      </c>
      <c r="C383" s="9" t="s">
        <v>186</v>
      </c>
      <c r="D383" s="10" t="s">
        <v>77</v>
      </c>
    </row>
    <row r="384" ht="15" spans="1:4">
      <c r="A384" s="9" t="s">
        <v>67</v>
      </c>
      <c r="B384" s="9" t="s">
        <v>68</v>
      </c>
      <c r="C384" s="9" t="s">
        <v>187</v>
      </c>
      <c r="D384" s="10" t="s">
        <v>7</v>
      </c>
    </row>
    <row r="385" ht="15" spans="1:4">
      <c r="A385" s="9" t="s">
        <v>67</v>
      </c>
      <c r="B385" s="9" t="s">
        <v>68</v>
      </c>
      <c r="C385" s="9" t="s">
        <v>188</v>
      </c>
      <c r="D385" s="10" t="s">
        <v>7</v>
      </c>
    </row>
    <row r="386" ht="15" spans="1:4">
      <c r="A386" s="9" t="s">
        <v>67</v>
      </c>
      <c r="B386" s="9" t="s">
        <v>68</v>
      </c>
      <c r="C386" s="9" t="s">
        <v>189</v>
      </c>
      <c r="D386" s="10" t="s">
        <v>75</v>
      </c>
    </row>
    <row r="387" ht="15" spans="1:4">
      <c r="A387" s="9" t="s">
        <v>67</v>
      </c>
      <c r="B387" s="9" t="s">
        <v>68</v>
      </c>
      <c r="C387" s="9" t="s">
        <v>190</v>
      </c>
      <c r="D387" s="10" t="s">
        <v>109</v>
      </c>
    </row>
    <row r="388" ht="15" spans="1:4">
      <c r="A388" s="9" t="s">
        <v>67</v>
      </c>
      <c r="B388" s="9" t="s">
        <v>68</v>
      </c>
      <c r="C388" s="9" t="s">
        <v>191</v>
      </c>
      <c r="D388" s="10" t="s">
        <v>91</v>
      </c>
    </row>
    <row r="389" ht="15" spans="1:4">
      <c r="A389" s="9" t="s">
        <v>67</v>
      </c>
      <c r="B389" s="9" t="s">
        <v>68</v>
      </c>
      <c r="C389" s="9" t="s">
        <v>192</v>
      </c>
      <c r="D389" s="10" t="s">
        <v>145</v>
      </c>
    </row>
    <row r="390" ht="15" spans="1:4">
      <c r="A390" s="9" t="s">
        <v>67</v>
      </c>
      <c r="B390" s="9" t="s">
        <v>68</v>
      </c>
      <c r="C390" s="9" t="s">
        <v>193</v>
      </c>
      <c r="D390" s="10" t="s">
        <v>7</v>
      </c>
    </row>
    <row r="391" ht="15" spans="1:4">
      <c r="A391" s="9" t="s">
        <v>67</v>
      </c>
      <c r="B391" s="9" t="s">
        <v>68</v>
      </c>
      <c r="C391" s="9" t="s">
        <v>194</v>
      </c>
      <c r="D391" s="10" t="s">
        <v>70</v>
      </c>
    </row>
    <row r="392" ht="15" spans="1:4">
      <c r="A392" s="9" t="s">
        <v>67</v>
      </c>
      <c r="B392" s="9" t="s">
        <v>68</v>
      </c>
      <c r="C392" s="9" t="s">
        <v>195</v>
      </c>
      <c r="D392" s="10" t="s">
        <v>75</v>
      </c>
    </row>
    <row r="393" ht="15" spans="1:4">
      <c r="A393" s="9" t="s">
        <v>67</v>
      </c>
      <c r="B393" s="9" t="s">
        <v>196</v>
      </c>
      <c r="C393" s="9" t="s">
        <v>197</v>
      </c>
      <c r="D393" s="10" t="s">
        <v>7</v>
      </c>
    </row>
    <row r="394" ht="15" spans="1:4">
      <c r="A394" s="9" t="s">
        <v>67</v>
      </c>
      <c r="B394" s="9" t="s">
        <v>196</v>
      </c>
      <c r="C394" s="9" t="s">
        <v>198</v>
      </c>
      <c r="D394" s="10" t="s">
        <v>7</v>
      </c>
    </row>
    <row r="395" ht="15" spans="1:4">
      <c r="A395" s="9" t="s">
        <v>67</v>
      </c>
      <c r="B395" s="9" t="s">
        <v>196</v>
      </c>
      <c r="C395" s="9" t="s">
        <v>199</v>
      </c>
      <c r="D395" s="10" t="s">
        <v>7</v>
      </c>
    </row>
    <row r="396" ht="15" spans="1:4">
      <c r="A396" s="9" t="s">
        <v>67</v>
      </c>
      <c r="B396" s="9" t="s">
        <v>196</v>
      </c>
      <c r="C396" s="9" t="s">
        <v>200</v>
      </c>
      <c r="D396" s="10" t="s">
        <v>150</v>
      </c>
    </row>
    <row r="397" ht="15" spans="1:4">
      <c r="A397" s="9" t="s">
        <v>67</v>
      </c>
      <c r="B397" s="9" t="s">
        <v>196</v>
      </c>
      <c r="C397" s="9" t="s">
        <v>201</v>
      </c>
      <c r="D397" s="10" t="s">
        <v>7</v>
      </c>
    </row>
    <row r="398" ht="15" spans="1:4">
      <c r="A398" s="9" t="s">
        <v>67</v>
      </c>
      <c r="B398" s="9" t="s">
        <v>196</v>
      </c>
      <c r="C398" s="9" t="s">
        <v>202</v>
      </c>
      <c r="D398" s="10" t="s">
        <v>7</v>
      </c>
    </row>
    <row r="399" ht="15" spans="1:4">
      <c r="A399" s="9" t="s">
        <v>67</v>
      </c>
      <c r="B399" s="9" t="s">
        <v>196</v>
      </c>
      <c r="C399" s="9" t="s">
        <v>203</v>
      </c>
      <c r="D399" s="10" t="s">
        <v>7</v>
      </c>
    </row>
    <row r="400" ht="15" spans="1:4">
      <c r="A400" s="9" t="s">
        <v>67</v>
      </c>
      <c r="B400" s="9" t="s">
        <v>196</v>
      </c>
      <c r="C400" s="9" t="s">
        <v>204</v>
      </c>
      <c r="D400" s="10" t="s">
        <v>145</v>
      </c>
    </row>
    <row r="401" ht="15" spans="1:4">
      <c r="A401" s="9" t="s">
        <v>67</v>
      </c>
      <c r="B401" s="9" t="s">
        <v>196</v>
      </c>
      <c r="C401" s="9" t="s">
        <v>205</v>
      </c>
      <c r="D401" s="10" t="s">
        <v>136</v>
      </c>
    </row>
    <row r="402" ht="15" spans="1:4">
      <c r="A402" s="9" t="s">
        <v>67</v>
      </c>
      <c r="B402" s="9" t="s">
        <v>196</v>
      </c>
      <c r="C402" s="9" t="s">
        <v>206</v>
      </c>
      <c r="D402" s="10" t="s">
        <v>177</v>
      </c>
    </row>
    <row r="403" ht="15" spans="1:4">
      <c r="A403" s="9" t="s">
        <v>67</v>
      </c>
      <c r="B403" s="9" t="s">
        <v>196</v>
      </c>
      <c r="C403" s="9" t="s">
        <v>207</v>
      </c>
      <c r="D403" s="10" t="s">
        <v>208</v>
      </c>
    </row>
    <row r="404" ht="15" spans="1:4">
      <c r="A404" s="9" t="s">
        <v>67</v>
      </c>
      <c r="B404" s="9" t="s">
        <v>196</v>
      </c>
      <c r="C404" s="9" t="s">
        <v>209</v>
      </c>
      <c r="D404" s="10" t="s">
        <v>7</v>
      </c>
    </row>
    <row r="405" ht="15" spans="1:4">
      <c r="A405" s="9" t="s">
        <v>67</v>
      </c>
      <c r="B405" s="9" t="s">
        <v>196</v>
      </c>
      <c r="C405" s="9" t="s">
        <v>210</v>
      </c>
      <c r="D405" s="10" t="s">
        <v>208</v>
      </c>
    </row>
    <row r="406" ht="15" spans="1:4">
      <c r="A406" s="9" t="s">
        <v>67</v>
      </c>
      <c r="B406" s="9" t="s">
        <v>196</v>
      </c>
      <c r="C406" s="9" t="s">
        <v>211</v>
      </c>
      <c r="D406" s="10" t="s">
        <v>7</v>
      </c>
    </row>
    <row r="407" ht="15" spans="1:4">
      <c r="A407" s="9" t="s">
        <v>67</v>
      </c>
      <c r="B407" s="9" t="s">
        <v>196</v>
      </c>
      <c r="C407" s="9" t="s">
        <v>212</v>
      </c>
      <c r="D407" s="10" t="s">
        <v>7</v>
      </c>
    </row>
    <row r="408" ht="15" spans="1:4">
      <c r="A408" s="9" t="s">
        <v>67</v>
      </c>
      <c r="B408" s="9" t="s">
        <v>196</v>
      </c>
      <c r="C408" s="9" t="s">
        <v>213</v>
      </c>
      <c r="D408" s="10" t="s">
        <v>208</v>
      </c>
    </row>
    <row r="409" ht="15" spans="1:4">
      <c r="A409" s="9" t="s">
        <v>67</v>
      </c>
      <c r="B409" s="9" t="s">
        <v>196</v>
      </c>
      <c r="C409" s="9" t="s">
        <v>214</v>
      </c>
      <c r="D409" s="10" t="s">
        <v>215</v>
      </c>
    </row>
    <row r="410" ht="15" spans="1:4">
      <c r="A410" s="9" t="s">
        <v>67</v>
      </c>
      <c r="B410" s="9" t="s">
        <v>196</v>
      </c>
      <c r="C410" s="9" t="s">
        <v>216</v>
      </c>
      <c r="D410" s="10" t="s">
        <v>217</v>
      </c>
    </row>
    <row r="411" ht="15" spans="1:4">
      <c r="A411" s="9" t="s">
        <v>67</v>
      </c>
      <c r="B411" s="9" t="s">
        <v>196</v>
      </c>
      <c r="C411" s="9" t="s">
        <v>218</v>
      </c>
      <c r="D411" s="10" t="s">
        <v>7</v>
      </c>
    </row>
    <row r="412" ht="15" spans="1:4">
      <c r="A412" s="9" t="s">
        <v>67</v>
      </c>
      <c r="B412" s="9" t="s">
        <v>196</v>
      </c>
      <c r="C412" s="9" t="s">
        <v>219</v>
      </c>
      <c r="D412" s="10" t="s">
        <v>7</v>
      </c>
    </row>
    <row r="413" ht="15" spans="1:4">
      <c r="A413" s="9" t="s">
        <v>67</v>
      </c>
      <c r="B413" s="9" t="s">
        <v>196</v>
      </c>
      <c r="C413" s="9" t="s">
        <v>220</v>
      </c>
      <c r="D413" s="10" t="s">
        <v>7</v>
      </c>
    </row>
    <row r="414" ht="15" spans="1:4">
      <c r="A414" s="9" t="s">
        <v>67</v>
      </c>
      <c r="B414" s="9" t="s">
        <v>196</v>
      </c>
      <c r="C414" s="9" t="s">
        <v>221</v>
      </c>
      <c r="D414" s="10" t="s">
        <v>222</v>
      </c>
    </row>
    <row r="415" ht="15" spans="1:4">
      <c r="A415" s="9" t="s">
        <v>67</v>
      </c>
      <c r="B415" s="9" t="s">
        <v>196</v>
      </c>
      <c r="C415" s="9" t="s">
        <v>223</v>
      </c>
      <c r="D415" s="10" t="s">
        <v>208</v>
      </c>
    </row>
    <row r="416" ht="15" spans="1:4">
      <c r="A416" s="9" t="s">
        <v>67</v>
      </c>
      <c r="B416" s="9" t="s">
        <v>196</v>
      </c>
      <c r="C416" s="9" t="s">
        <v>224</v>
      </c>
      <c r="D416" s="10" t="s">
        <v>118</v>
      </c>
    </row>
    <row r="417" ht="15" spans="1:4">
      <c r="A417" s="9" t="s">
        <v>67</v>
      </c>
      <c r="B417" s="9" t="s">
        <v>196</v>
      </c>
      <c r="C417" s="9" t="s">
        <v>225</v>
      </c>
      <c r="D417" s="10" t="s">
        <v>7</v>
      </c>
    </row>
    <row r="418" ht="15" spans="1:4">
      <c r="A418" s="9" t="s">
        <v>67</v>
      </c>
      <c r="B418" s="9" t="s">
        <v>196</v>
      </c>
      <c r="C418" s="9" t="s">
        <v>226</v>
      </c>
      <c r="D418" s="10" t="s">
        <v>7</v>
      </c>
    </row>
    <row r="419" ht="15" spans="1:4">
      <c r="A419" s="9" t="s">
        <v>67</v>
      </c>
      <c r="B419" s="9" t="s">
        <v>196</v>
      </c>
      <c r="C419" s="9" t="s">
        <v>227</v>
      </c>
      <c r="D419" s="10" t="s">
        <v>215</v>
      </c>
    </row>
    <row r="420" ht="15" spans="1:4">
      <c r="A420" s="9" t="s">
        <v>67</v>
      </c>
      <c r="B420" s="9" t="s">
        <v>196</v>
      </c>
      <c r="C420" s="9" t="s">
        <v>228</v>
      </c>
      <c r="D420" s="10" t="s">
        <v>229</v>
      </c>
    </row>
    <row r="421" ht="15" spans="1:4">
      <c r="A421" s="9" t="s">
        <v>67</v>
      </c>
      <c r="B421" s="9" t="s">
        <v>196</v>
      </c>
      <c r="C421" s="9" t="s">
        <v>230</v>
      </c>
      <c r="D421" s="10" t="s">
        <v>7</v>
      </c>
    </row>
    <row r="422" ht="15" spans="1:4">
      <c r="A422" s="9" t="s">
        <v>67</v>
      </c>
      <c r="B422" s="9" t="s">
        <v>196</v>
      </c>
      <c r="C422" s="9" t="s">
        <v>231</v>
      </c>
      <c r="D422" s="10" t="s">
        <v>177</v>
      </c>
    </row>
    <row r="423" ht="15" spans="1:4">
      <c r="A423" s="9" t="s">
        <v>67</v>
      </c>
      <c r="B423" s="9" t="s">
        <v>196</v>
      </c>
      <c r="C423" s="9" t="s">
        <v>232</v>
      </c>
      <c r="D423" s="10" t="s">
        <v>233</v>
      </c>
    </row>
    <row r="424" ht="15" spans="1:4">
      <c r="A424" s="9" t="s">
        <v>67</v>
      </c>
      <c r="B424" s="9" t="s">
        <v>196</v>
      </c>
      <c r="C424" s="9" t="s">
        <v>234</v>
      </c>
      <c r="D424" s="10" t="s">
        <v>7</v>
      </c>
    </row>
    <row r="425" ht="15" spans="1:4">
      <c r="A425" s="9" t="s">
        <v>67</v>
      </c>
      <c r="B425" s="9" t="s">
        <v>196</v>
      </c>
      <c r="C425" s="9" t="s">
        <v>235</v>
      </c>
      <c r="D425" s="10" t="s">
        <v>132</v>
      </c>
    </row>
    <row r="426" ht="15" spans="1:4">
      <c r="A426" s="9" t="s">
        <v>67</v>
      </c>
      <c r="B426" s="9" t="s">
        <v>196</v>
      </c>
      <c r="C426" s="9" t="s">
        <v>236</v>
      </c>
      <c r="D426" s="10" t="s">
        <v>237</v>
      </c>
    </row>
    <row r="427" ht="15" spans="1:4">
      <c r="A427" s="9" t="s">
        <v>67</v>
      </c>
      <c r="B427" s="9" t="s">
        <v>196</v>
      </c>
      <c r="C427" s="9" t="s">
        <v>238</v>
      </c>
      <c r="D427" s="10" t="s">
        <v>7</v>
      </c>
    </row>
    <row r="428" ht="15" spans="1:4">
      <c r="A428" s="9" t="s">
        <v>67</v>
      </c>
      <c r="B428" s="9" t="s">
        <v>196</v>
      </c>
      <c r="C428" s="9" t="s">
        <v>239</v>
      </c>
      <c r="D428" s="10" t="s">
        <v>240</v>
      </c>
    </row>
    <row r="429" ht="15" spans="1:4">
      <c r="A429" s="9" t="s">
        <v>67</v>
      </c>
      <c r="B429" s="9" t="s">
        <v>196</v>
      </c>
      <c r="C429" s="9" t="s">
        <v>241</v>
      </c>
      <c r="D429" s="10" t="s">
        <v>136</v>
      </c>
    </row>
    <row r="430" ht="15" spans="1:4">
      <c r="A430" s="9" t="s">
        <v>67</v>
      </c>
      <c r="B430" s="9" t="s">
        <v>196</v>
      </c>
      <c r="C430" s="9" t="s">
        <v>242</v>
      </c>
      <c r="D430" s="10" t="s">
        <v>7</v>
      </c>
    </row>
    <row r="431" ht="15" spans="1:4">
      <c r="A431" s="9" t="s">
        <v>67</v>
      </c>
      <c r="B431" s="9" t="s">
        <v>196</v>
      </c>
      <c r="C431" s="9" t="s">
        <v>243</v>
      </c>
      <c r="D431" s="10" t="s">
        <v>127</v>
      </c>
    </row>
    <row r="432" ht="15" spans="1:4">
      <c r="A432" s="9" t="s">
        <v>67</v>
      </c>
      <c r="B432" s="9" t="s">
        <v>196</v>
      </c>
      <c r="C432" s="9" t="s">
        <v>244</v>
      </c>
      <c r="D432" s="10" t="s">
        <v>245</v>
      </c>
    </row>
    <row r="433" ht="15" spans="1:4">
      <c r="A433" s="9" t="s">
        <v>67</v>
      </c>
      <c r="B433" s="9" t="s">
        <v>196</v>
      </c>
      <c r="C433" s="9" t="s">
        <v>246</v>
      </c>
      <c r="D433" s="10" t="s">
        <v>245</v>
      </c>
    </row>
    <row r="434" ht="15" spans="1:4">
      <c r="A434" s="9" t="s">
        <v>67</v>
      </c>
      <c r="B434" s="9" t="s">
        <v>196</v>
      </c>
      <c r="C434" s="9" t="s">
        <v>247</v>
      </c>
      <c r="D434" s="10" t="s">
        <v>132</v>
      </c>
    </row>
    <row r="435" ht="15" spans="1:4">
      <c r="A435" s="9" t="s">
        <v>67</v>
      </c>
      <c r="B435" s="9" t="s">
        <v>196</v>
      </c>
      <c r="C435" s="9" t="s">
        <v>248</v>
      </c>
      <c r="D435" s="10" t="s">
        <v>249</v>
      </c>
    </row>
    <row r="436" ht="15" spans="1:4">
      <c r="A436" s="9" t="s">
        <v>67</v>
      </c>
      <c r="B436" s="9" t="s">
        <v>196</v>
      </c>
      <c r="C436" s="9" t="s">
        <v>250</v>
      </c>
      <c r="D436" s="10" t="s">
        <v>7</v>
      </c>
    </row>
    <row r="437" ht="15" spans="1:4">
      <c r="A437" s="9" t="s">
        <v>67</v>
      </c>
      <c r="B437" s="9" t="s">
        <v>196</v>
      </c>
      <c r="C437" s="9" t="s">
        <v>251</v>
      </c>
      <c r="D437" s="10" t="s">
        <v>252</v>
      </c>
    </row>
    <row r="438" ht="15" spans="1:4">
      <c r="A438" s="9" t="s">
        <v>67</v>
      </c>
      <c r="B438" s="9" t="s">
        <v>196</v>
      </c>
      <c r="C438" s="9" t="s">
        <v>253</v>
      </c>
      <c r="D438" s="10" t="s">
        <v>7</v>
      </c>
    </row>
    <row r="439" ht="15" spans="1:4">
      <c r="A439" s="9" t="s">
        <v>67</v>
      </c>
      <c r="B439" s="9" t="s">
        <v>196</v>
      </c>
      <c r="C439" s="9" t="s">
        <v>254</v>
      </c>
      <c r="D439" s="10" t="s">
        <v>7</v>
      </c>
    </row>
    <row r="440" ht="15" spans="1:4">
      <c r="A440" s="9" t="s">
        <v>67</v>
      </c>
      <c r="B440" s="9" t="s">
        <v>196</v>
      </c>
      <c r="C440" s="9" t="s">
        <v>255</v>
      </c>
      <c r="D440" s="10" t="s">
        <v>99</v>
      </c>
    </row>
    <row r="441" ht="15" spans="1:4">
      <c r="A441" s="9" t="s">
        <v>67</v>
      </c>
      <c r="B441" s="9" t="s">
        <v>196</v>
      </c>
      <c r="C441" s="9" t="s">
        <v>256</v>
      </c>
      <c r="D441" s="10" t="s">
        <v>7</v>
      </c>
    </row>
    <row r="442" ht="15" spans="1:4">
      <c r="A442" s="9" t="s">
        <v>67</v>
      </c>
      <c r="B442" s="9" t="s">
        <v>196</v>
      </c>
      <c r="C442" s="9" t="s">
        <v>257</v>
      </c>
      <c r="D442" s="10" t="s">
        <v>136</v>
      </c>
    </row>
    <row r="443" ht="15" spans="1:4">
      <c r="A443" s="9" t="s">
        <v>67</v>
      </c>
      <c r="B443" s="9" t="s">
        <v>196</v>
      </c>
      <c r="C443" s="9" t="s">
        <v>258</v>
      </c>
      <c r="D443" s="10" t="s">
        <v>132</v>
      </c>
    </row>
    <row r="444" ht="15" spans="1:4">
      <c r="A444" s="9" t="s">
        <v>67</v>
      </c>
      <c r="B444" s="9" t="s">
        <v>196</v>
      </c>
      <c r="C444" s="9" t="s">
        <v>259</v>
      </c>
      <c r="D444" s="10" t="s">
        <v>87</v>
      </c>
    </row>
    <row r="445" ht="15" spans="1:4">
      <c r="A445" s="9" t="s">
        <v>67</v>
      </c>
      <c r="B445" s="9" t="s">
        <v>196</v>
      </c>
      <c r="C445" s="9" t="s">
        <v>260</v>
      </c>
      <c r="D445" s="10" t="s">
        <v>72</v>
      </c>
    </row>
    <row r="446" ht="15" spans="1:4">
      <c r="A446" s="9" t="s">
        <v>67</v>
      </c>
      <c r="B446" s="9" t="s">
        <v>196</v>
      </c>
      <c r="C446" s="9" t="s">
        <v>261</v>
      </c>
      <c r="D446" s="10" t="s">
        <v>262</v>
      </c>
    </row>
    <row r="447" ht="15" spans="1:4">
      <c r="A447" s="9" t="s">
        <v>67</v>
      </c>
      <c r="B447" s="9" t="s">
        <v>196</v>
      </c>
      <c r="C447" s="9" t="s">
        <v>263</v>
      </c>
      <c r="D447" s="10" t="s">
        <v>7</v>
      </c>
    </row>
    <row r="448" ht="15" spans="1:4">
      <c r="A448" s="9" t="s">
        <v>67</v>
      </c>
      <c r="B448" s="9" t="s">
        <v>196</v>
      </c>
      <c r="C448" s="9" t="s">
        <v>264</v>
      </c>
      <c r="D448" s="10" t="s">
        <v>265</v>
      </c>
    </row>
    <row r="449" ht="15" spans="1:4">
      <c r="A449" s="9" t="s">
        <v>67</v>
      </c>
      <c r="B449" s="9" t="s">
        <v>196</v>
      </c>
      <c r="C449" s="9" t="s">
        <v>266</v>
      </c>
      <c r="D449" s="10" t="s">
        <v>142</v>
      </c>
    </row>
    <row r="450" ht="15" spans="1:4">
      <c r="A450" s="9" t="s">
        <v>67</v>
      </c>
      <c r="B450" s="9" t="s">
        <v>196</v>
      </c>
      <c r="C450" s="9" t="s">
        <v>267</v>
      </c>
      <c r="D450" s="10" t="s">
        <v>265</v>
      </c>
    </row>
    <row r="451" ht="15" spans="1:4">
      <c r="A451" s="9" t="s">
        <v>67</v>
      </c>
      <c r="B451" s="9" t="s">
        <v>196</v>
      </c>
      <c r="C451" s="9" t="s">
        <v>268</v>
      </c>
      <c r="D451" s="10" t="s">
        <v>7</v>
      </c>
    </row>
    <row r="452" ht="15" spans="1:4">
      <c r="A452" s="9" t="s">
        <v>67</v>
      </c>
      <c r="B452" s="9" t="s">
        <v>196</v>
      </c>
      <c r="C452" s="9" t="s">
        <v>269</v>
      </c>
      <c r="D452" s="10" t="s">
        <v>270</v>
      </c>
    </row>
    <row r="453" ht="15" spans="1:4">
      <c r="A453" s="9" t="s">
        <v>67</v>
      </c>
      <c r="B453" s="9" t="s">
        <v>196</v>
      </c>
      <c r="C453" s="9" t="s">
        <v>271</v>
      </c>
      <c r="D453" s="10" t="s">
        <v>87</v>
      </c>
    </row>
    <row r="454" ht="15" spans="1:4">
      <c r="A454" s="9" t="s">
        <v>67</v>
      </c>
      <c r="B454" s="9" t="s">
        <v>196</v>
      </c>
      <c r="C454" s="9" t="s">
        <v>272</v>
      </c>
      <c r="D454" s="10" t="s">
        <v>273</v>
      </c>
    </row>
    <row r="455" ht="15" spans="1:4">
      <c r="A455" s="9" t="s">
        <v>67</v>
      </c>
      <c r="B455" s="9" t="s">
        <v>196</v>
      </c>
      <c r="C455" s="9" t="s">
        <v>274</v>
      </c>
      <c r="D455" s="10" t="s">
        <v>127</v>
      </c>
    </row>
    <row r="456" ht="15" spans="1:4">
      <c r="A456" s="9" t="s">
        <v>67</v>
      </c>
      <c r="B456" s="9" t="s">
        <v>196</v>
      </c>
      <c r="C456" s="9" t="s">
        <v>275</v>
      </c>
      <c r="D456" s="10" t="s">
        <v>7</v>
      </c>
    </row>
    <row r="457" ht="15" spans="1:4">
      <c r="A457" s="9" t="s">
        <v>67</v>
      </c>
      <c r="B457" s="9" t="s">
        <v>196</v>
      </c>
      <c r="C457" s="9" t="s">
        <v>276</v>
      </c>
      <c r="D457" s="10" t="s">
        <v>127</v>
      </c>
    </row>
    <row r="458" ht="15" spans="1:4">
      <c r="A458" s="9" t="s">
        <v>67</v>
      </c>
      <c r="B458" s="9" t="s">
        <v>196</v>
      </c>
      <c r="C458" s="9" t="s">
        <v>277</v>
      </c>
      <c r="D458" s="10" t="s">
        <v>87</v>
      </c>
    </row>
    <row r="459" ht="15" spans="1:4">
      <c r="A459" s="9" t="s">
        <v>67</v>
      </c>
      <c r="B459" s="9" t="s">
        <v>196</v>
      </c>
      <c r="C459" s="9" t="s">
        <v>278</v>
      </c>
      <c r="D459" s="10" t="s">
        <v>265</v>
      </c>
    </row>
    <row r="460" ht="15" spans="1:4">
      <c r="A460" s="9" t="s">
        <v>67</v>
      </c>
      <c r="B460" s="9" t="s">
        <v>196</v>
      </c>
      <c r="C460" s="9" t="s">
        <v>279</v>
      </c>
      <c r="D460" s="10" t="s">
        <v>7</v>
      </c>
    </row>
    <row r="461" ht="15" spans="1:4">
      <c r="A461" s="9" t="s">
        <v>67</v>
      </c>
      <c r="B461" s="9" t="s">
        <v>196</v>
      </c>
      <c r="C461" s="9" t="s">
        <v>280</v>
      </c>
      <c r="D461" s="10" t="s">
        <v>281</v>
      </c>
    </row>
    <row r="462" ht="15" spans="1:4">
      <c r="A462" s="9" t="s">
        <v>67</v>
      </c>
      <c r="B462" s="9" t="s">
        <v>196</v>
      </c>
      <c r="C462" s="9" t="s">
        <v>282</v>
      </c>
      <c r="D462" s="10" t="s">
        <v>122</v>
      </c>
    </row>
    <row r="463" ht="15" spans="1:4">
      <c r="A463" s="9" t="s">
        <v>67</v>
      </c>
      <c r="B463" s="9" t="s">
        <v>196</v>
      </c>
      <c r="C463" s="9" t="s">
        <v>283</v>
      </c>
      <c r="D463" s="10" t="s">
        <v>118</v>
      </c>
    </row>
    <row r="464" ht="15" spans="1:4">
      <c r="A464" s="9" t="s">
        <v>67</v>
      </c>
      <c r="B464" s="9" t="s">
        <v>196</v>
      </c>
      <c r="C464" s="9" t="s">
        <v>284</v>
      </c>
      <c r="D464" s="10" t="s">
        <v>7</v>
      </c>
    </row>
    <row r="465" ht="15" spans="1:4">
      <c r="A465" s="9" t="s">
        <v>67</v>
      </c>
      <c r="B465" s="9" t="s">
        <v>196</v>
      </c>
      <c r="C465" s="9" t="s">
        <v>285</v>
      </c>
      <c r="D465" s="10" t="s">
        <v>286</v>
      </c>
    </row>
    <row r="466" ht="15" spans="1:4">
      <c r="A466" s="9" t="s">
        <v>67</v>
      </c>
      <c r="B466" s="9" t="s">
        <v>196</v>
      </c>
      <c r="C466" s="9" t="s">
        <v>287</v>
      </c>
      <c r="D466" s="10" t="s">
        <v>288</v>
      </c>
    </row>
    <row r="467" ht="15" spans="1:4">
      <c r="A467" s="9" t="s">
        <v>67</v>
      </c>
      <c r="B467" s="9" t="s">
        <v>196</v>
      </c>
      <c r="C467" s="9" t="s">
        <v>289</v>
      </c>
      <c r="D467" s="10" t="s">
        <v>87</v>
      </c>
    </row>
    <row r="468" ht="15" spans="1:4">
      <c r="A468" s="9" t="s">
        <v>67</v>
      </c>
      <c r="B468" s="9" t="s">
        <v>196</v>
      </c>
      <c r="C468" s="9" t="s">
        <v>290</v>
      </c>
      <c r="D468" s="10" t="s">
        <v>7</v>
      </c>
    </row>
    <row r="469" ht="15" spans="1:4">
      <c r="A469" s="9" t="s">
        <v>67</v>
      </c>
      <c r="B469" s="9" t="s">
        <v>196</v>
      </c>
      <c r="C469" s="9" t="s">
        <v>291</v>
      </c>
      <c r="D469" s="10" t="s">
        <v>7</v>
      </c>
    </row>
    <row r="470" ht="15" spans="1:4">
      <c r="A470" s="9" t="s">
        <v>67</v>
      </c>
      <c r="B470" s="9" t="s">
        <v>196</v>
      </c>
      <c r="C470" s="9" t="s">
        <v>292</v>
      </c>
      <c r="D470" s="10" t="s">
        <v>7</v>
      </c>
    </row>
    <row r="471" ht="15" spans="1:4">
      <c r="A471" s="9" t="s">
        <v>67</v>
      </c>
      <c r="B471" s="9" t="s">
        <v>196</v>
      </c>
      <c r="C471" s="9" t="s">
        <v>293</v>
      </c>
      <c r="D471" s="10" t="s">
        <v>294</v>
      </c>
    </row>
    <row r="472" ht="15" spans="1:4">
      <c r="A472" s="9" t="s">
        <v>67</v>
      </c>
      <c r="B472" s="9" t="s">
        <v>196</v>
      </c>
      <c r="C472" s="9" t="s">
        <v>295</v>
      </c>
      <c r="D472" s="10" t="s">
        <v>127</v>
      </c>
    </row>
    <row r="473" ht="15" spans="1:4">
      <c r="A473" s="9" t="s">
        <v>67</v>
      </c>
      <c r="B473" s="9" t="s">
        <v>196</v>
      </c>
      <c r="C473" s="9" t="s">
        <v>296</v>
      </c>
      <c r="D473" s="10" t="s">
        <v>142</v>
      </c>
    </row>
    <row r="474" ht="15" spans="1:4">
      <c r="A474" s="9" t="s">
        <v>67</v>
      </c>
      <c r="B474" s="9" t="s">
        <v>196</v>
      </c>
      <c r="C474" s="9" t="s">
        <v>297</v>
      </c>
      <c r="D474" s="10" t="s">
        <v>142</v>
      </c>
    </row>
    <row r="475" ht="15" spans="1:4">
      <c r="A475" s="9" t="s">
        <v>67</v>
      </c>
      <c r="B475" s="9" t="s">
        <v>196</v>
      </c>
      <c r="C475" s="9" t="s">
        <v>298</v>
      </c>
      <c r="D475" s="10" t="s">
        <v>161</v>
      </c>
    </row>
    <row r="476" ht="15" spans="1:4">
      <c r="A476" s="9" t="s">
        <v>67</v>
      </c>
      <c r="B476" s="9" t="s">
        <v>196</v>
      </c>
      <c r="C476" s="9" t="s">
        <v>299</v>
      </c>
      <c r="D476" s="10" t="s">
        <v>7</v>
      </c>
    </row>
    <row r="477" ht="15" spans="1:4">
      <c r="A477" s="9" t="s">
        <v>67</v>
      </c>
      <c r="B477" s="9" t="s">
        <v>196</v>
      </c>
      <c r="C477" s="9" t="s">
        <v>300</v>
      </c>
      <c r="D477" s="10" t="s">
        <v>118</v>
      </c>
    </row>
    <row r="478" ht="15" spans="1:4">
      <c r="A478" s="9" t="s">
        <v>67</v>
      </c>
      <c r="B478" s="9" t="s">
        <v>196</v>
      </c>
      <c r="C478" s="9" t="s">
        <v>301</v>
      </c>
      <c r="D478" s="10" t="s">
        <v>302</v>
      </c>
    </row>
    <row r="479" ht="15" spans="1:4">
      <c r="A479" s="9" t="s">
        <v>67</v>
      </c>
      <c r="B479" s="9" t="s">
        <v>196</v>
      </c>
      <c r="C479" s="9" t="s">
        <v>303</v>
      </c>
      <c r="D479" s="10" t="s">
        <v>142</v>
      </c>
    </row>
    <row r="480" ht="15" spans="1:4">
      <c r="A480" s="9" t="s">
        <v>67</v>
      </c>
      <c r="B480" s="9" t="s">
        <v>196</v>
      </c>
      <c r="C480" s="9" t="s">
        <v>304</v>
      </c>
      <c r="D480" s="10" t="s">
        <v>7</v>
      </c>
    </row>
    <row r="481" ht="15" spans="1:4">
      <c r="A481" s="9" t="s">
        <v>67</v>
      </c>
      <c r="B481" s="9" t="s">
        <v>196</v>
      </c>
      <c r="C481" s="9" t="s">
        <v>305</v>
      </c>
      <c r="D481" s="10" t="s">
        <v>306</v>
      </c>
    </row>
    <row r="482" ht="15" spans="1:4">
      <c r="A482" s="9" t="s">
        <v>67</v>
      </c>
      <c r="B482" s="9" t="s">
        <v>196</v>
      </c>
      <c r="C482" s="9" t="s">
        <v>307</v>
      </c>
      <c r="D482" s="10" t="s">
        <v>99</v>
      </c>
    </row>
    <row r="483" ht="15" spans="1:4">
      <c r="A483" s="9" t="s">
        <v>67</v>
      </c>
      <c r="B483" s="9" t="s">
        <v>196</v>
      </c>
      <c r="C483" s="9" t="s">
        <v>308</v>
      </c>
      <c r="D483" s="10" t="s">
        <v>7</v>
      </c>
    </row>
    <row r="484" ht="15" spans="1:4">
      <c r="A484" s="9" t="s">
        <v>67</v>
      </c>
      <c r="B484" s="9" t="s">
        <v>196</v>
      </c>
      <c r="C484" s="9" t="s">
        <v>309</v>
      </c>
      <c r="D484" s="10" t="s">
        <v>310</v>
      </c>
    </row>
    <row r="485" ht="15" spans="1:4">
      <c r="A485" s="9" t="s">
        <v>67</v>
      </c>
      <c r="B485" s="9" t="s">
        <v>196</v>
      </c>
      <c r="C485" s="9" t="s">
        <v>311</v>
      </c>
      <c r="D485" s="10" t="s">
        <v>7</v>
      </c>
    </row>
    <row r="486" ht="15" spans="1:4">
      <c r="A486" s="9" t="s">
        <v>67</v>
      </c>
      <c r="B486" s="9" t="s">
        <v>196</v>
      </c>
      <c r="C486" s="9" t="s">
        <v>312</v>
      </c>
      <c r="D486" s="10" t="s">
        <v>104</v>
      </c>
    </row>
    <row r="487" ht="15" spans="1:4">
      <c r="A487" s="9" t="s">
        <v>67</v>
      </c>
      <c r="B487" s="9" t="s">
        <v>196</v>
      </c>
      <c r="C487" s="9" t="s">
        <v>313</v>
      </c>
      <c r="D487" s="10" t="s">
        <v>229</v>
      </c>
    </row>
    <row r="488" ht="15" spans="1:4">
      <c r="A488" s="9" t="s">
        <v>67</v>
      </c>
      <c r="B488" s="9" t="s">
        <v>196</v>
      </c>
      <c r="C488" s="9" t="s">
        <v>314</v>
      </c>
      <c r="D488" s="10" t="s">
        <v>7</v>
      </c>
    </row>
    <row r="489" ht="15" spans="1:4">
      <c r="A489" s="9" t="s">
        <v>67</v>
      </c>
      <c r="B489" s="9" t="s">
        <v>196</v>
      </c>
      <c r="C489" s="9" t="s">
        <v>315</v>
      </c>
      <c r="D489" s="10" t="s">
        <v>7</v>
      </c>
    </row>
    <row r="490" ht="15" spans="1:4">
      <c r="A490" s="9" t="s">
        <v>67</v>
      </c>
      <c r="B490" s="9" t="s">
        <v>196</v>
      </c>
      <c r="C490" s="9" t="s">
        <v>316</v>
      </c>
      <c r="D490" s="10" t="s">
        <v>148</v>
      </c>
    </row>
    <row r="491" ht="15" spans="1:4">
      <c r="A491" s="9" t="s">
        <v>67</v>
      </c>
      <c r="B491" s="9" t="s">
        <v>196</v>
      </c>
      <c r="C491" s="9" t="s">
        <v>317</v>
      </c>
      <c r="D491" s="10" t="s">
        <v>132</v>
      </c>
    </row>
    <row r="492" ht="15" spans="1:4">
      <c r="A492" s="9" t="s">
        <v>67</v>
      </c>
      <c r="B492" s="9" t="s">
        <v>196</v>
      </c>
      <c r="C492" s="9" t="s">
        <v>318</v>
      </c>
      <c r="D492" s="10" t="s">
        <v>118</v>
      </c>
    </row>
    <row r="493" ht="15" spans="1:4">
      <c r="A493" s="9" t="s">
        <v>67</v>
      </c>
      <c r="B493" s="9" t="s">
        <v>196</v>
      </c>
      <c r="C493" s="9" t="s">
        <v>319</v>
      </c>
      <c r="D493" s="10" t="s">
        <v>150</v>
      </c>
    </row>
    <row r="494" ht="15" spans="1:4">
      <c r="A494" s="9" t="s">
        <v>67</v>
      </c>
      <c r="B494" s="9" t="s">
        <v>196</v>
      </c>
      <c r="C494" s="9" t="s">
        <v>320</v>
      </c>
      <c r="D494" s="10" t="s">
        <v>208</v>
      </c>
    </row>
    <row r="495" ht="15" spans="1:4">
      <c r="A495" s="9" t="s">
        <v>67</v>
      </c>
      <c r="B495" s="9" t="s">
        <v>196</v>
      </c>
      <c r="C495" s="9" t="s">
        <v>321</v>
      </c>
      <c r="D495" s="10" t="s">
        <v>136</v>
      </c>
    </row>
    <row r="496" ht="15" spans="1:4">
      <c r="A496" s="9" t="s">
        <v>67</v>
      </c>
      <c r="B496" s="9" t="s">
        <v>196</v>
      </c>
      <c r="C496" s="9" t="s">
        <v>322</v>
      </c>
      <c r="D496" s="10" t="s">
        <v>7</v>
      </c>
    </row>
    <row r="497" ht="15" spans="1:4">
      <c r="A497" s="9" t="s">
        <v>67</v>
      </c>
      <c r="B497" s="9" t="s">
        <v>196</v>
      </c>
      <c r="C497" s="9" t="s">
        <v>323</v>
      </c>
      <c r="D497" s="10" t="s">
        <v>208</v>
      </c>
    </row>
    <row r="498" ht="15" spans="1:4">
      <c r="A498" s="9" t="s">
        <v>67</v>
      </c>
      <c r="B498" s="9" t="s">
        <v>324</v>
      </c>
      <c r="C498" s="9" t="s">
        <v>325</v>
      </c>
      <c r="D498" s="10" t="s">
        <v>122</v>
      </c>
    </row>
    <row r="499" ht="15" spans="1:4">
      <c r="A499" s="9" t="s">
        <v>67</v>
      </c>
      <c r="B499" s="9" t="s">
        <v>324</v>
      </c>
      <c r="C499" s="9" t="s">
        <v>326</v>
      </c>
      <c r="D499" s="10" t="s">
        <v>327</v>
      </c>
    </row>
    <row r="500" ht="15" spans="1:4">
      <c r="A500" s="9" t="s">
        <v>67</v>
      </c>
      <c r="B500" s="9" t="s">
        <v>324</v>
      </c>
      <c r="C500" s="9" t="s">
        <v>328</v>
      </c>
      <c r="D500" s="10" t="s">
        <v>329</v>
      </c>
    </row>
    <row r="501" ht="15" spans="1:4">
      <c r="A501" s="9" t="s">
        <v>67</v>
      </c>
      <c r="B501" s="9" t="s">
        <v>324</v>
      </c>
      <c r="C501" s="9" t="s">
        <v>330</v>
      </c>
      <c r="D501" s="10" t="s">
        <v>331</v>
      </c>
    </row>
    <row r="502" ht="15" spans="1:4">
      <c r="A502" s="9" t="s">
        <v>67</v>
      </c>
      <c r="B502" s="9" t="s">
        <v>324</v>
      </c>
      <c r="C502" s="9" t="s">
        <v>332</v>
      </c>
      <c r="D502" s="10" t="s">
        <v>333</v>
      </c>
    </row>
    <row r="503" ht="15" spans="1:4">
      <c r="A503" s="9" t="s">
        <v>67</v>
      </c>
      <c r="B503" s="9" t="s">
        <v>324</v>
      </c>
      <c r="C503" s="9" t="s">
        <v>334</v>
      </c>
      <c r="D503" s="10" t="s">
        <v>335</v>
      </c>
    </row>
    <row r="504" ht="15" spans="1:4">
      <c r="A504" s="9" t="s">
        <v>67</v>
      </c>
      <c r="B504" s="9" t="s">
        <v>324</v>
      </c>
      <c r="C504" s="9" t="s">
        <v>336</v>
      </c>
      <c r="D504" s="10" t="s">
        <v>61</v>
      </c>
    </row>
    <row r="505" ht="15" spans="1:4">
      <c r="A505" s="9" t="s">
        <v>67</v>
      </c>
      <c r="B505" s="9" t="s">
        <v>324</v>
      </c>
      <c r="C505" s="9" t="s">
        <v>337</v>
      </c>
      <c r="D505" s="10" t="s">
        <v>338</v>
      </c>
    </row>
    <row r="506" ht="15" spans="1:4">
      <c r="A506" s="9" t="s">
        <v>67</v>
      </c>
      <c r="B506" s="9" t="s">
        <v>324</v>
      </c>
      <c r="C506" s="9" t="s">
        <v>339</v>
      </c>
      <c r="D506" s="10" t="s">
        <v>340</v>
      </c>
    </row>
    <row r="507" ht="15" spans="1:4">
      <c r="A507" s="9" t="s">
        <v>67</v>
      </c>
      <c r="B507" s="9" t="s">
        <v>324</v>
      </c>
      <c r="C507" s="9" t="s">
        <v>341</v>
      </c>
      <c r="D507" s="10" t="s">
        <v>7</v>
      </c>
    </row>
    <row r="508" ht="15" spans="1:4">
      <c r="A508" s="9" t="s">
        <v>67</v>
      </c>
      <c r="B508" s="9" t="s">
        <v>324</v>
      </c>
      <c r="C508" s="9" t="s">
        <v>342</v>
      </c>
      <c r="D508" s="10" t="s">
        <v>327</v>
      </c>
    </row>
    <row r="509" ht="15" spans="1:4">
      <c r="A509" s="9" t="s">
        <v>67</v>
      </c>
      <c r="B509" s="9" t="s">
        <v>324</v>
      </c>
      <c r="C509" s="9" t="s">
        <v>343</v>
      </c>
      <c r="D509" s="10" t="s">
        <v>329</v>
      </c>
    </row>
    <row r="510" ht="15" spans="1:4">
      <c r="A510" s="9" t="s">
        <v>67</v>
      </c>
      <c r="B510" s="9" t="s">
        <v>324</v>
      </c>
      <c r="C510" s="9" t="s">
        <v>344</v>
      </c>
      <c r="D510" s="10" t="s">
        <v>240</v>
      </c>
    </row>
    <row r="511" ht="15" spans="1:4">
      <c r="A511" s="9" t="s">
        <v>67</v>
      </c>
      <c r="B511" s="9" t="s">
        <v>324</v>
      </c>
      <c r="C511" s="9" t="s">
        <v>345</v>
      </c>
      <c r="D511" s="10" t="s">
        <v>7</v>
      </c>
    </row>
    <row r="512" ht="15" spans="1:4">
      <c r="A512" s="9" t="s">
        <v>67</v>
      </c>
      <c r="B512" s="9" t="s">
        <v>324</v>
      </c>
      <c r="C512" s="9" t="s">
        <v>346</v>
      </c>
      <c r="D512" s="10" t="s">
        <v>347</v>
      </c>
    </row>
    <row r="513" ht="15" spans="1:4">
      <c r="A513" s="9" t="s">
        <v>67</v>
      </c>
      <c r="B513" s="9" t="s">
        <v>324</v>
      </c>
      <c r="C513" s="9" t="s">
        <v>348</v>
      </c>
      <c r="D513" s="10" t="s">
        <v>233</v>
      </c>
    </row>
    <row r="514" ht="15" spans="1:4">
      <c r="A514" s="9" t="s">
        <v>67</v>
      </c>
      <c r="B514" s="9" t="s">
        <v>324</v>
      </c>
      <c r="C514" s="9" t="s">
        <v>349</v>
      </c>
      <c r="D514" s="10" t="s">
        <v>7</v>
      </c>
    </row>
    <row r="515" ht="15" spans="1:4">
      <c r="A515" s="9" t="s">
        <v>67</v>
      </c>
      <c r="B515" s="9" t="s">
        <v>324</v>
      </c>
      <c r="C515" s="9" t="s">
        <v>350</v>
      </c>
      <c r="D515" s="10" t="s">
        <v>351</v>
      </c>
    </row>
    <row r="516" ht="15" spans="1:4">
      <c r="A516" s="9" t="s">
        <v>67</v>
      </c>
      <c r="B516" s="9" t="s">
        <v>324</v>
      </c>
      <c r="C516" s="9" t="s">
        <v>352</v>
      </c>
      <c r="D516" s="10" t="s">
        <v>329</v>
      </c>
    </row>
    <row r="517" ht="15" spans="1:4">
      <c r="A517" s="9" t="s">
        <v>67</v>
      </c>
      <c r="B517" s="9" t="s">
        <v>324</v>
      </c>
      <c r="C517" s="9" t="s">
        <v>353</v>
      </c>
      <c r="D517" s="10" t="s">
        <v>354</v>
      </c>
    </row>
    <row r="518" ht="15" spans="1:4">
      <c r="A518" s="9" t="s">
        <v>67</v>
      </c>
      <c r="B518" s="9" t="s">
        <v>324</v>
      </c>
      <c r="C518" s="9" t="s">
        <v>355</v>
      </c>
      <c r="D518" s="10" t="s">
        <v>329</v>
      </c>
    </row>
    <row r="519" ht="15" spans="1:4">
      <c r="A519" s="9" t="s">
        <v>67</v>
      </c>
      <c r="B519" s="9" t="s">
        <v>324</v>
      </c>
      <c r="C519" s="9" t="s">
        <v>356</v>
      </c>
      <c r="D519" s="10" t="s">
        <v>60</v>
      </c>
    </row>
    <row r="520" ht="15" spans="1:4">
      <c r="A520" s="9" t="s">
        <v>67</v>
      </c>
      <c r="B520" s="9" t="s">
        <v>324</v>
      </c>
      <c r="C520" s="9" t="s">
        <v>357</v>
      </c>
      <c r="D520" s="10" t="s">
        <v>7</v>
      </c>
    </row>
    <row r="521" ht="15" spans="1:4">
      <c r="A521" s="9" t="s">
        <v>67</v>
      </c>
      <c r="B521" s="9" t="s">
        <v>324</v>
      </c>
      <c r="C521" s="9" t="s">
        <v>358</v>
      </c>
      <c r="D521" s="10" t="s">
        <v>7</v>
      </c>
    </row>
    <row r="522" ht="15" spans="1:4">
      <c r="A522" s="9" t="s">
        <v>67</v>
      </c>
      <c r="B522" s="9" t="s">
        <v>324</v>
      </c>
      <c r="C522" s="9" t="s">
        <v>359</v>
      </c>
      <c r="D522" s="10" t="s">
        <v>360</v>
      </c>
    </row>
    <row r="523" ht="15" spans="1:4">
      <c r="A523" s="9" t="s">
        <v>67</v>
      </c>
      <c r="B523" s="9" t="s">
        <v>324</v>
      </c>
      <c r="C523" s="9" t="s">
        <v>361</v>
      </c>
      <c r="D523" s="10" t="s">
        <v>136</v>
      </c>
    </row>
    <row r="524" ht="15" spans="1:4">
      <c r="A524" s="9" t="s">
        <v>67</v>
      </c>
      <c r="B524" s="9" t="s">
        <v>324</v>
      </c>
      <c r="C524" s="9" t="s">
        <v>362</v>
      </c>
      <c r="D524" s="10" t="s">
        <v>363</v>
      </c>
    </row>
    <row r="525" ht="15" spans="1:4">
      <c r="A525" s="9" t="s">
        <v>67</v>
      </c>
      <c r="B525" s="9" t="s">
        <v>324</v>
      </c>
      <c r="C525" s="9" t="s">
        <v>364</v>
      </c>
      <c r="D525" s="10" t="s">
        <v>365</v>
      </c>
    </row>
    <row r="526" ht="15" spans="1:4">
      <c r="A526" s="9" t="s">
        <v>67</v>
      </c>
      <c r="B526" s="9" t="s">
        <v>324</v>
      </c>
      <c r="C526" s="9" t="s">
        <v>366</v>
      </c>
      <c r="D526" s="10" t="s">
        <v>367</v>
      </c>
    </row>
    <row r="527" ht="15" spans="1:4">
      <c r="A527" s="9" t="s">
        <v>67</v>
      </c>
      <c r="B527" s="9" t="s">
        <v>324</v>
      </c>
      <c r="C527" s="9" t="s">
        <v>368</v>
      </c>
      <c r="D527" s="10" t="s">
        <v>215</v>
      </c>
    </row>
    <row r="528" ht="15" spans="1:4">
      <c r="A528" s="9" t="s">
        <v>67</v>
      </c>
      <c r="B528" s="9" t="s">
        <v>324</v>
      </c>
      <c r="C528" s="9" t="s">
        <v>369</v>
      </c>
      <c r="D528" s="10" t="s">
        <v>370</v>
      </c>
    </row>
    <row r="529" ht="15" spans="1:4">
      <c r="A529" s="9" t="s">
        <v>67</v>
      </c>
      <c r="B529" s="9" t="s">
        <v>324</v>
      </c>
      <c r="C529" s="9" t="s">
        <v>371</v>
      </c>
      <c r="D529" s="10" t="s">
        <v>7</v>
      </c>
    </row>
    <row r="530" ht="15" spans="1:4">
      <c r="A530" s="9" t="s">
        <v>67</v>
      </c>
      <c r="B530" s="9" t="s">
        <v>324</v>
      </c>
      <c r="C530" s="9" t="s">
        <v>372</v>
      </c>
      <c r="D530" s="10" t="s">
        <v>373</v>
      </c>
    </row>
    <row r="531" ht="15" spans="1:4">
      <c r="A531" s="9" t="s">
        <v>67</v>
      </c>
      <c r="B531" s="9" t="s">
        <v>324</v>
      </c>
      <c r="C531" s="9" t="s">
        <v>374</v>
      </c>
      <c r="D531" s="10" t="s">
        <v>7</v>
      </c>
    </row>
    <row r="532" ht="15" spans="1:4">
      <c r="A532" s="9" t="s">
        <v>67</v>
      </c>
      <c r="B532" s="9" t="s">
        <v>324</v>
      </c>
      <c r="C532" s="9" t="s">
        <v>375</v>
      </c>
      <c r="D532" s="10" t="s">
        <v>7</v>
      </c>
    </row>
    <row r="533" ht="15" spans="1:4">
      <c r="A533" s="9" t="s">
        <v>67</v>
      </c>
      <c r="B533" s="9" t="s">
        <v>324</v>
      </c>
      <c r="C533" s="9" t="s">
        <v>376</v>
      </c>
      <c r="D533" s="10" t="s">
        <v>66</v>
      </c>
    </row>
    <row r="534" ht="15" spans="1:4">
      <c r="A534" s="9" t="s">
        <v>67</v>
      </c>
      <c r="B534" s="9" t="s">
        <v>324</v>
      </c>
      <c r="C534" s="9" t="s">
        <v>377</v>
      </c>
      <c r="D534" s="10" t="s">
        <v>335</v>
      </c>
    </row>
    <row r="535" ht="15" spans="1:4">
      <c r="A535" s="9" t="s">
        <v>67</v>
      </c>
      <c r="B535" s="9" t="s">
        <v>324</v>
      </c>
      <c r="C535" s="9" t="s">
        <v>378</v>
      </c>
      <c r="D535" s="10" t="s">
        <v>379</v>
      </c>
    </row>
    <row r="536" ht="15" spans="1:4">
      <c r="A536" s="9" t="s">
        <v>67</v>
      </c>
      <c r="B536" s="9" t="s">
        <v>324</v>
      </c>
      <c r="C536" s="9" t="s">
        <v>380</v>
      </c>
      <c r="D536" s="10" t="s">
        <v>327</v>
      </c>
    </row>
    <row r="537" ht="15" spans="1:4">
      <c r="A537" s="9" t="s">
        <v>67</v>
      </c>
      <c r="B537" s="9" t="s">
        <v>324</v>
      </c>
      <c r="C537" s="9" t="s">
        <v>381</v>
      </c>
      <c r="D537" s="10" t="s">
        <v>7</v>
      </c>
    </row>
    <row r="538" ht="15" spans="1:4">
      <c r="A538" s="9" t="s">
        <v>67</v>
      </c>
      <c r="B538" s="9" t="s">
        <v>324</v>
      </c>
      <c r="C538" s="9" t="s">
        <v>382</v>
      </c>
      <c r="D538" s="10" t="s">
        <v>99</v>
      </c>
    </row>
    <row r="539" ht="15" spans="1:4">
      <c r="A539" s="9" t="s">
        <v>67</v>
      </c>
      <c r="B539" s="9" t="s">
        <v>324</v>
      </c>
      <c r="C539" s="9" t="s">
        <v>383</v>
      </c>
      <c r="D539" s="10" t="s">
        <v>384</v>
      </c>
    </row>
    <row r="540" ht="15" spans="1:4">
      <c r="A540" s="9" t="s">
        <v>67</v>
      </c>
      <c r="B540" s="9" t="s">
        <v>324</v>
      </c>
      <c r="C540" s="9" t="s">
        <v>385</v>
      </c>
      <c r="D540" s="10" t="s">
        <v>386</v>
      </c>
    </row>
    <row r="541" ht="15" spans="1:4">
      <c r="A541" s="9" t="s">
        <v>67</v>
      </c>
      <c r="B541" s="9" t="s">
        <v>324</v>
      </c>
      <c r="C541" s="9" t="s">
        <v>387</v>
      </c>
      <c r="D541" s="10" t="s">
        <v>104</v>
      </c>
    </row>
    <row r="542" ht="15" spans="1:4">
      <c r="A542" s="9" t="s">
        <v>67</v>
      </c>
      <c r="B542" s="9" t="s">
        <v>324</v>
      </c>
      <c r="C542" s="9" t="s">
        <v>388</v>
      </c>
      <c r="D542" s="10" t="s">
        <v>329</v>
      </c>
    </row>
    <row r="543" ht="15" spans="1:4">
      <c r="A543" s="9" t="s">
        <v>67</v>
      </c>
      <c r="B543" s="9" t="s">
        <v>324</v>
      </c>
      <c r="C543" s="9" t="s">
        <v>389</v>
      </c>
      <c r="D543" s="10" t="s">
        <v>390</v>
      </c>
    </row>
    <row r="544" ht="15" spans="1:4">
      <c r="A544" s="9" t="s">
        <v>67</v>
      </c>
      <c r="B544" s="9" t="s">
        <v>324</v>
      </c>
      <c r="C544" s="9" t="s">
        <v>391</v>
      </c>
      <c r="D544" s="10" t="s">
        <v>7</v>
      </c>
    </row>
    <row r="545" ht="15" spans="1:4">
      <c r="A545" s="9" t="s">
        <v>67</v>
      </c>
      <c r="B545" s="9" t="s">
        <v>324</v>
      </c>
      <c r="C545" s="9" t="s">
        <v>392</v>
      </c>
      <c r="D545" s="10" t="s">
        <v>7</v>
      </c>
    </row>
    <row r="546" ht="15" spans="1:4">
      <c r="A546" s="9" t="s">
        <v>67</v>
      </c>
      <c r="B546" s="9" t="s">
        <v>324</v>
      </c>
      <c r="C546" s="9" t="s">
        <v>393</v>
      </c>
      <c r="D546" s="10" t="s">
        <v>99</v>
      </c>
    </row>
    <row r="547" ht="15" spans="1:4">
      <c r="A547" s="9" t="s">
        <v>67</v>
      </c>
      <c r="B547" s="9" t="s">
        <v>324</v>
      </c>
      <c r="C547" s="9" t="s">
        <v>394</v>
      </c>
      <c r="D547" s="10" t="s">
        <v>331</v>
      </c>
    </row>
    <row r="548" ht="15" spans="1:4">
      <c r="A548" s="9" t="s">
        <v>67</v>
      </c>
      <c r="B548" s="9" t="s">
        <v>324</v>
      </c>
      <c r="C548" s="9" t="s">
        <v>395</v>
      </c>
      <c r="D548" s="10" t="s">
        <v>262</v>
      </c>
    </row>
    <row r="549" ht="15" spans="1:4">
      <c r="A549" s="9" t="s">
        <v>67</v>
      </c>
      <c r="B549" s="9" t="s">
        <v>324</v>
      </c>
      <c r="C549" s="9" t="s">
        <v>396</v>
      </c>
      <c r="D549" s="10" t="s">
        <v>7</v>
      </c>
    </row>
    <row r="550" ht="15" spans="1:4">
      <c r="A550" s="9" t="s">
        <v>67</v>
      </c>
      <c r="B550" s="9" t="s">
        <v>324</v>
      </c>
      <c r="C550" s="9" t="s">
        <v>397</v>
      </c>
      <c r="D550" s="10" t="s">
        <v>7</v>
      </c>
    </row>
    <row r="551" ht="15" spans="1:4">
      <c r="A551" s="9" t="s">
        <v>67</v>
      </c>
      <c r="B551" s="9" t="s">
        <v>324</v>
      </c>
      <c r="C551" s="9" t="s">
        <v>398</v>
      </c>
      <c r="D551" s="10" t="s">
        <v>399</v>
      </c>
    </row>
    <row r="552" ht="15" spans="1:4">
      <c r="A552" s="9" t="s">
        <v>67</v>
      </c>
      <c r="B552" s="9" t="s">
        <v>324</v>
      </c>
      <c r="C552" s="9" t="s">
        <v>400</v>
      </c>
      <c r="D552" s="10" t="s">
        <v>99</v>
      </c>
    </row>
    <row r="553" ht="15" spans="1:4">
      <c r="A553" s="9" t="s">
        <v>67</v>
      </c>
      <c r="B553" s="9" t="s">
        <v>324</v>
      </c>
      <c r="C553" s="9" t="s">
        <v>401</v>
      </c>
      <c r="D553" s="10" t="s">
        <v>402</v>
      </c>
    </row>
    <row r="554" ht="15" spans="1:4">
      <c r="A554" s="9" t="s">
        <v>67</v>
      </c>
      <c r="B554" s="9" t="s">
        <v>324</v>
      </c>
      <c r="C554" s="9" t="s">
        <v>403</v>
      </c>
      <c r="D554" s="10" t="s">
        <v>404</v>
      </c>
    </row>
    <row r="555" ht="15" spans="1:4">
      <c r="A555" s="9" t="s">
        <v>67</v>
      </c>
      <c r="B555" s="9" t="s">
        <v>324</v>
      </c>
      <c r="C555" s="9" t="s">
        <v>405</v>
      </c>
      <c r="D555" s="10" t="s">
        <v>7</v>
      </c>
    </row>
    <row r="556" ht="15" spans="1:4">
      <c r="A556" s="9" t="s">
        <v>67</v>
      </c>
      <c r="B556" s="9" t="s">
        <v>324</v>
      </c>
      <c r="C556" s="9" t="s">
        <v>406</v>
      </c>
      <c r="D556" s="10" t="s">
        <v>179</v>
      </c>
    </row>
    <row r="557" ht="15" spans="1:4">
      <c r="A557" s="9" t="s">
        <v>67</v>
      </c>
      <c r="B557" s="9" t="s">
        <v>324</v>
      </c>
      <c r="C557" s="9" t="s">
        <v>407</v>
      </c>
      <c r="D557" s="10" t="s">
        <v>7</v>
      </c>
    </row>
    <row r="558" ht="15" spans="1:4">
      <c r="A558" s="9" t="s">
        <v>67</v>
      </c>
      <c r="B558" s="9" t="s">
        <v>324</v>
      </c>
      <c r="C558" s="9" t="s">
        <v>408</v>
      </c>
      <c r="D558" s="10" t="s">
        <v>373</v>
      </c>
    </row>
    <row r="559" ht="15" spans="1:4">
      <c r="A559" s="9" t="s">
        <v>67</v>
      </c>
      <c r="B559" s="9" t="s">
        <v>324</v>
      </c>
      <c r="C559" s="9" t="s">
        <v>409</v>
      </c>
      <c r="D559" s="10" t="s">
        <v>87</v>
      </c>
    </row>
    <row r="560" ht="15" spans="1:4">
      <c r="A560" s="9" t="s">
        <v>67</v>
      </c>
      <c r="B560" s="9" t="s">
        <v>410</v>
      </c>
      <c r="C560" s="9" t="s">
        <v>411</v>
      </c>
      <c r="D560" s="10" t="s">
        <v>412</v>
      </c>
    </row>
    <row r="561" ht="15" spans="1:4">
      <c r="A561" s="9" t="s">
        <v>67</v>
      </c>
      <c r="B561" s="9" t="s">
        <v>410</v>
      </c>
      <c r="C561" s="9" t="s">
        <v>413</v>
      </c>
      <c r="D561" s="10" t="s">
        <v>57</v>
      </c>
    </row>
    <row r="562" ht="15" spans="1:4">
      <c r="A562" s="9" t="s">
        <v>67</v>
      </c>
      <c r="B562" s="9" t="s">
        <v>410</v>
      </c>
      <c r="C562" s="9" t="s">
        <v>414</v>
      </c>
      <c r="D562" s="10" t="s">
        <v>59</v>
      </c>
    </row>
    <row r="563" ht="15" spans="1:4">
      <c r="A563" s="9" t="s">
        <v>67</v>
      </c>
      <c r="B563" s="9" t="s">
        <v>410</v>
      </c>
      <c r="C563" s="9" t="s">
        <v>415</v>
      </c>
      <c r="D563" s="10" t="s">
        <v>127</v>
      </c>
    </row>
    <row r="564" ht="15" spans="1:4">
      <c r="A564" s="9" t="s">
        <v>67</v>
      </c>
      <c r="B564" s="9" t="s">
        <v>410</v>
      </c>
      <c r="C564" s="9" t="s">
        <v>416</v>
      </c>
      <c r="D564" s="10" t="s">
        <v>104</v>
      </c>
    </row>
    <row r="565" ht="15" spans="1:4">
      <c r="A565" s="9" t="s">
        <v>67</v>
      </c>
      <c r="B565" s="9" t="s">
        <v>410</v>
      </c>
      <c r="C565" s="9" t="s">
        <v>417</v>
      </c>
      <c r="D565" s="10" t="s">
        <v>340</v>
      </c>
    </row>
    <row r="566" ht="15" spans="1:4">
      <c r="A566" s="9" t="s">
        <v>67</v>
      </c>
      <c r="B566" s="9" t="s">
        <v>418</v>
      </c>
      <c r="C566" s="9" t="s">
        <v>419</v>
      </c>
      <c r="D566" s="10" t="s">
        <v>7</v>
      </c>
    </row>
    <row r="567" ht="15" spans="1:4">
      <c r="A567" s="9" t="s">
        <v>67</v>
      </c>
      <c r="B567" s="9" t="s">
        <v>418</v>
      </c>
      <c r="C567" s="9" t="s">
        <v>420</v>
      </c>
      <c r="D567" s="10" t="s">
        <v>222</v>
      </c>
    </row>
    <row r="568" ht="15" spans="1:4">
      <c r="A568" s="9" t="s">
        <v>67</v>
      </c>
      <c r="B568" s="9" t="s">
        <v>418</v>
      </c>
      <c r="C568" s="9" t="s">
        <v>421</v>
      </c>
      <c r="D568" s="10" t="s">
        <v>229</v>
      </c>
    </row>
    <row r="569" ht="15" spans="1:4">
      <c r="A569" s="9" t="s">
        <v>67</v>
      </c>
      <c r="B569" s="9" t="s">
        <v>418</v>
      </c>
      <c r="C569" s="9" t="s">
        <v>422</v>
      </c>
      <c r="D569" s="10" t="s">
        <v>281</v>
      </c>
    </row>
    <row r="570" ht="15" spans="1:4">
      <c r="A570" s="9" t="s">
        <v>67</v>
      </c>
      <c r="B570" s="9" t="s">
        <v>418</v>
      </c>
      <c r="C570" s="9" t="s">
        <v>423</v>
      </c>
      <c r="D570" s="10" t="s">
        <v>262</v>
      </c>
    </row>
    <row r="571" ht="15" spans="1:4">
      <c r="A571" s="9" t="s">
        <v>67</v>
      </c>
      <c r="B571" s="9" t="s">
        <v>418</v>
      </c>
      <c r="C571" s="9" t="s">
        <v>424</v>
      </c>
      <c r="D571" s="10" t="s">
        <v>161</v>
      </c>
    </row>
    <row r="572" ht="15" spans="1:4">
      <c r="A572" s="9" t="s">
        <v>67</v>
      </c>
      <c r="B572" s="9" t="s">
        <v>418</v>
      </c>
      <c r="C572" s="9" t="s">
        <v>425</v>
      </c>
      <c r="D572" s="10" t="s">
        <v>426</v>
      </c>
    </row>
    <row r="573" ht="15" spans="1:4">
      <c r="A573" s="9" t="s">
        <v>67</v>
      </c>
      <c r="B573" s="9" t="s">
        <v>418</v>
      </c>
      <c r="C573" s="9" t="s">
        <v>427</v>
      </c>
      <c r="D573" s="10" t="s">
        <v>7</v>
      </c>
    </row>
    <row r="574" ht="15" spans="1:4">
      <c r="A574" s="9" t="s">
        <v>67</v>
      </c>
      <c r="B574" s="9" t="s">
        <v>418</v>
      </c>
      <c r="C574" s="9" t="s">
        <v>428</v>
      </c>
      <c r="D574" s="10" t="s">
        <v>363</v>
      </c>
    </row>
    <row r="575" ht="15" spans="1:4">
      <c r="A575" s="9" t="s">
        <v>67</v>
      </c>
      <c r="B575" s="9" t="s">
        <v>418</v>
      </c>
      <c r="C575" s="9" t="s">
        <v>429</v>
      </c>
      <c r="D575" s="10" t="s">
        <v>426</v>
      </c>
    </row>
    <row r="576" ht="15" spans="1:4">
      <c r="A576" s="9" t="s">
        <v>67</v>
      </c>
      <c r="B576" s="9" t="s">
        <v>418</v>
      </c>
      <c r="C576" s="9" t="s">
        <v>430</v>
      </c>
      <c r="D576" s="10" t="s">
        <v>142</v>
      </c>
    </row>
    <row r="577" ht="15" spans="1:4">
      <c r="A577" s="9" t="s">
        <v>67</v>
      </c>
      <c r="B577" s="9" t="s">
        <v>418</v>
      </c>
      <c r="C577" s="9" t="s">
        <v>431</v>
      </c>
      <c r="D577" s="10" t="s">
        <v>262</v>
      </c>
    </row>
    <row r="578" ht="15" spans="1:4">
      <c r="A578" s="9" t="s">
        <v>67</v>
      </c>
      <c r="B578" s="9" t="s">
        <v>418</v>
      </c>
      <c r="C578" s="9" t="s">
        <v>432</v>
      </c>
      <c r="D578" s="10" t="s">
        <v>7</v>
      </c>
    </row>
    <row r="579" ht="15" spans="1:4">
      <c r="A579" s="9" t="s">
        <v>67</v>
      </c>
      <c r="B579" s="9" t="s">
        <v>418</v>
      </c>
      <c r="C579" s="9" t="s">
        <v>433</v>
      </c>
      <c r="D579" s="10" t="s">
        <v>222</v>
      </c>
    </row>
    <row r="580" ht="15" spans="1:4">
      <c r="A580" s="9" t="s">
        <v>67</v>
      </c>
      <c r="B580" s="9" t="s">
        <v>418</v>
      </c>
      <c r="C580" s="9" t="s">
        <v>434</v>
      </c>
      <c r="D580" s="10" t="s">
        <v>222</v>
      </c>
    </row>
    <row r="581" ht="15" spans="1:4">
      <c r="A581" s="9" t="s">
        <v>67</v>
      </c>
      <c r="B581" s="9" t="s">
        <v>435</v>
      </c>
      <c r="C581" s="9" t="s">
        <v>436</v>
      </c>
      <c r="D581" s="10" t="s">
        <v>437</v>
      </c>
    </row>
    <row r="582" ht="15" spans="1:4">
      <c r="A582" s="9" t="s">
        <v>67</v>
      </c>
      <c r="B582" s="9" t="s">
        <v>435</v>
      </c>
      <c r="C582" s="9" t="s">
        <v>438</v>
      </c>
      <c r="D582" s="10" t="s">
        <v>439</v>
      </c>
    </row>
    <row r="583" ht="15" spans="1:4">
      <c r="A583" s="9" t="s">
        <v>67</v>
      </c>
      <c r="B583" s="9" t="s">
        <v>435</v>
      </c>
      <c r="C583" s="9" t="s">
        <v>440</v>
      </c>
      <c r="D583" s="10" t="s">
        <v>441</v>
      </c>
    </row>
    <row r="584" ht="15" spans="1:4">
      <c r="A584" s="9" t="s">
        <v>67</v>
      </c>
      <c r="B584" s="9" t="s">
        <v>435</v>
      </c>
      <c r="C584" s="9" t="s">
        <v>442</v>
      </c>
      <c r="D584" s="10" t="s">
        <v>7</v>
      </c>
    </row>
    <row r="585" ht="15" spans="1:4">
      <c r="A585" s="9" t="s">
        <v>67</v>
      </c>
      <c r="B585" s="9" t="s">
        <v>435</v>
      </c>
      <c r="C585" s="9" t="s">
        <v>443</v>
      </c>
      <c r="D585" s="10" t="s">
        <v>7</v>
      </c>
    </row>
    <row r="586" ht="15" spans="1:4">
      <c r="A586" s="9" t="s">
        <v>67</v>
      </c>
      <c r="B586" s="9" t="s">
        <v>435</v>
      </c>
      <c r="C586" s="9" t="s">
        <v>444</v>
      </c>
      <c r="D586" s="10" t="s">
        <v>7</v>
      </c>
    </row>
    <row r="587" ht="15" spans="1:4">
      <c r="A587" s="9" t="s">
        <v>67</v>
      </c>
      <c r="B587" s="9" t="s">
        <v>435</v>
      </c>
      <c r="C587" s="9" t="s">
        <v>445</v>
      </c>
      <c r="D587" s="10" t="s">
        <v>360</v>
      </c>
    </row>
    <row r="588" ht="15" spans="1:4">
      <c r="A588" s="9" t="s">
        <v>67</v>
      </c>
      <c r="B588" s="9" t="s">
        <v>435</v>
      </c>
      <c r="C588" s="9" t="s">
        <v>446</v>
      </c>
      <c r="D588" s="10" t="s">
        <v>7</v>
      </c>
    </row>
    <row r="589" ht="15" spans="1:4">
      <c r="A589" s="9" t="s">
        <v>67</v>
      </c>
      <c r="B589" s="9" t="s">
        <v>435</v>
      </c>
      <c r="C589" s="9" t="s">
        <v>447</v>
      </c>
      <c r="D589" s="10" t="s">
        <v>7</v>
      </c>
    </row>
    <row r="590" ht="15" spans="1:4">
      <c r="A590" s="9" t="s">
        <v>67</v>
      </c>
      <c r="B590" s="9" t="s">
        <v>448</v>
      </c>
      <c r="C590" s="9" t="s">
        <v>449</v>
      </c>
      <c r="D590" s="10" t="s">
        <v>450</v>
      </c>
    </row>
    <row r="591" ht="15" spans="1:4">
      <c r="A591" s="9" t="s">
        <v>67</v>
      </c>
      <c r="B591" s="9" t="s">
        <v>448</v>
      </c>
      <c r="C591" s="9" t="s">
        <v>451</v>
      </c>
      <c r="D591" s="10" t="s">
        <v>179</v>
      </c>
    </row>
    <row r="592" ht="15" spans="1:4">
      <c r="A592" s="9" t="s">
        <v>67</v>
      </c>
      <c r="B592" s="9" t="s">
        <v>448</v>
      </c>
      <c r="C592" s="9" t="s">
        <v>452</v>
      </c>
      <c r="D592" s="10" t="s">
        <v>453</v>
      </c>
    </row>
    <row r="593" ht="15" spans="1:4">
      <c r="A593" s="9" t="s">
        <v>67</v>
      </c>
      <c r="B593" s="9" t="s">
        <v>448</v>
      </c>
      <c r="C593" s="9" t="s">
        <v>454</v>
      </c>
      <c r="D593" s="10" t="s">
        <v>7</v>
      </c>
    </row>
    <row r="594" ht="15" spans="1:4">
      <c r="A594" s="9" t="s">
        <v>67</v>
      </c>
      <c r="B594" s="9" t="s">
        <v>448</v>
      </c>
      <c r="C594" s="9" t="s">
        <v>455</v>
      </c>
      <c r="D594" s="10" t="s">
        <v>456</v>
      </c>
    </row>
    <row r="595" ht="15" spans="1:4">
      <c r="A595" s="9" t="s">
        <v>67</v>
      </c>
      <c r="B595" s="9" t="s">
        <v>448</v>
      </c>
      <c r="C595" s="9" t="s">
        <v>457</v>
      </c>
      <c r="D595" s="10" t="s">
        <v>7</v>
      </c>
    </row>
    <row r="596" ht="15" spans="1:4">
      <c r="A596" s="9" t="s">
        <v>67</v>
      </c>
      <c r="B596" s="9" t="s">
        <v>448</v>
      </c>
      <c r="C596" s="9" t="s">
        <v>458</v>
      </c>
      <c r="D596" s="10" t="s">
        <v>367</v>
      </c>
    </row>
    <row r="597" ht="15" spans="1:4">
      <c r="A597" s="9" t="s">
        <v>67</v>
      </c>
      <c r="B597" s="9" t="s">
        <v>448</v>
      </c>
      <c r="C597" s="9" t="s">
        <v>459</v>
      </c>
      <c r="D597" s="10" t="s">
        <v>7</v>
      </c>
    </row>
    <row r="598" ht="15" spans="1:4">
      <c r="A598" s="9" t="s">
        <v>67</v>
      </c>
      <c r="B598" s="9" t="s">
        <v>448</v>
      </c>
      <c r="C598" s="9" t="s">
        <v>460</v>
      </c>
      <c r="D598" s="10" t="s">
        <v>461</v>
      </c>
    </row>
    <row r="599" ht="15" spans="1:4">
      <c r="A599" s="9" t="s">
        <v>67</v>
      </c>
      <c r="B599" s="9" t="s">
        <v>462</v>
      </c>
      <c r="C599" s="9" t="s">
        <v>463</v>
      </c>
      <c r="D599" s="10" t="s">
        <v>464</v>
      </c>
    </row>
    <row r="600" ht="15" spans="1:4">
      <c r="A600" s="9" t="s">
        <v>67</v>
      </c>
      <c r="B600" s="9" t="s">
        <v>462</v>
      </c>
      <c r="C600" s="9" t="s">
        <v>465</v>
      </c>
      <c r="D600" s="10" t="s">
        <v>237</v>
      </c>
    </row>
    <row r="601" ht="15" spans="1:4">
      <c r="A601" s="9" t="s">
        <v>67</v>
      </c>
      <c r="B601" s="9" t="s">
        <v>462</v>
      </c>
      <c r="C601" s="9" t="s">
        <v>466</v>
      </c>
      <c r="D601" s="10" t="s">
        <v>310</v>
      </c>
    </row>
    <row r="602" ht="15" spans="1:4">
      <c r="A602" s="9" t="s">
        <v>67</v>
      </c>
      <c r="B602" s="9" t="s">
        <v>462</v>
      </c>
      <c r="C602" s="9" t="s">
        <v>467</v>
      </c>
      <c r="D602" s="10" t="s">
        <v>7</v>
      </c>
    </row>
    <row r="603" ht="15" spans="1:4">
      <c r="A603" s="9" t="s">
        <v>67</v>
      </c>
      <c r="B603" s="9" t="s">
        <v>462</v>
      </c>
      <c r="C603" s="9" t="s">
        <v>468</v>
      </c>
      <c r="D603" s="10" t="s">
        <v>453</v>
      </c>
    </row>
    <row r="604" ht="15" spans="1:4">
      <c r="A604" s="9" t="s">
        <v>67</v>
      </c>
      <c r="B604" s="9" t="s">
        <v>462</v>
      </c>
      <c r="C604" s="9" t="s">
        <v>469</v>
      </c>
      <c r="D604" s="10" t="s">
        <v>54</v>
      </c>
    </row>
    <row r="605" spans="1:4">
      <c r="A605" s="9"/>
      <c r="B605" s="9"/>
      <c r="C605" s="9"/>
      <c r="D605" s="10"/>
    </row>
    <row r="606" ht="15" spans="1:4">
      <c r="A606" s="12" t="s">
        <v>470</v>
      </c>
      <c r="B606" s="17" t="s">
        <v>471</v>
      </c>
      <c r="C606" s="17" t="s">
        <v>472</v>
      </c>
      <c r="D606" s="10">
        <v>54</v>
      </c>
    </row>
    <row r="607" ht="15" spans="1:4">
      <c r="A607" s="12" t="s">
        <v>470</v>
      </c>
      <c r="B607" s="17" t="s">
        <v>471</v>
      </c>
      <c r="C607" s="17" t="s">
        <v>473</v>
      </c>
      <c r="D607" s="10">
        <v>54</v>
      </c>
    </row>
    <row r="608" ht="15" spans="1:4">
      <c r="A608" s="12" t="s">
        <v>470</v>
      </c>
      <c r="B608" s="17" t="s">
        <v>471</v>
      </c>
      <c r="C608" s="17" t="s">
        <v>474</v>
      </c>
      <c r="D608" s="10" t="s">
        <v>7</v>
      </c>
    </row>
    <row r="609" ht="15" spans="1:4">
      <c r="A609" s="12" t="s">
        <v>470</v>
      </c>
      <c r="B609" s="17" t="s">
        <v>471</v>
      </c>
      <c r="C609" s="17" t="s">
        <v>475</v>
      </c>
      <c r="D609" s="10" t="s">
        <v>7</v>
      </c>
    </row>
    <row r="610" ht="15" spans="1:4">
      <c r="A610" s="12" t="s">
        <v>470</v>
      </c>
      <c r="B610" s="17" t="s">
        <v>471</v>
      </c>
      <c r="C610" s="17" t="s">
        <v>476</v>
      </c>
      <c r="D610" s="10" t="s">
        <v>7</v>
      </c>
    </row>
    <row r="611" ht="15" spans="1:4">
      <c r="A611" s="12" t="s">
        <v>470</v>
      </c>
      <c r="B611" s="17" t="s">
        <v>471</v>
      </c>
      <c r="C611" s="17" t="s">
        <v>477</v>
      </c>
      <c r="D611" s="10" t="s">
        <v>7</v>
      </c>
    </row>
    <row r="612" ht="15" spans="1:4">
      <c r="A612" s="12" t="s">
        <v>470</v>
      </c>
      <c r="B612" s="17" t="s">
        <v>471</v>
      </c>
      <c r="C612" s="17" t="s">
        <v>478</v>
      </c>
      <c r="D612" s="10">
        <v>27</v>
      </c>
    </row>
    <row r="613" ht="15" spans="1:4">
      <c r="A613" s="12" t="s">
        <v>470</v>
      </c>
      <c r="B613" s="17" t="s">
        <v>471</v>
      </c>
      <c r="C613" s="17" t="s">
        <v>479</v>
      </c>
      <c r="D613" s="10" t="s">
        <v>7</v>
      </c>
    </row>
    <row r="614" ht="15" spans="1:4">
      <c r="A614" s="12" t="s">
        <v>470</v>
      </c>
      <c r="B614" s="17" t="s">
        <v>471</v>
      </c>
      <c r="C614" s="17" t="s">
        <v>480</v>
      </c>
      <c r="D614" s="10" t="s">
        <v>7</v>
      </c>
    </row>
    <row r="615" ht="15" spans="1:4">
      <c r="A615" s="12" t="s">
        <v>470</v>
      </c>
      <c r="B615" s="17" t="s">
        <v>471</v>
      </c>
      <c r="C615" s="17" t="s">
        <v>481</v>
      </c>
      <c r="D615" s="10" t="s">
        <v>7</v>
      </c>
    </row>
    <row r="616" ht="15" spans="1:4">
      <c r="A616" s="12" t="s">
        <v>470</v>
      </c>
      <c r="B616" s="17" t="s">
        <v>471</v>
      </c>
      <c r="C616" s="17" t="s">
        <v>482</v>
      </c>
      <c r="D616" s="10" t="s">
        <v>7</v>
      </c>
    </row>
    <row r="617" ht="15" spans="1:4">
      <c r="A617" s="12" t="s">
        <v>470</v>
      </c>
      <c r="B617" s="17" t="s">
        <v>471</v>
      </c>
      <c r="C617" s="17" t="s">
        <v>483</v>
      </c>
      <c r="D617" s="10" t="s">
        <v>7</v>
      </c>
    </row>
    <row r="618" ht="15" spans="1:4">
      <c r="A618" s="12" t="s">
        <v>470</v>
      </c>
      <c r="B618" s="17" t="s">
        <v>471</v>
      </c>
      <c r="C618" s="17" t="s">
        <v>484</v>
      </c>
      <c r="D618" s="10">
        <v>49</v>
      </c>
    </row>
    <row r="619" ht="15" spans="1:4">
      <c r="A619" s="12" t="s">
        <v>470</v>
      </c>
      <c r="B619" s="17" t="s">
        <v>471</v>
      </c>
      <c r="C619" s="17" t="s">
        <v>485</v>
      </c>
      <c r="D619" s="10">
        <v>41</v>
      </c>
    </row>
    <row r="620" ht="15" spans="1:4">
      <c r="A620" s="12" t="s">
        <v>470</v>
      </c>
      <c r="B620" s="17" t="s">
        <v>471</v>
      </c>
      <c r="C620" s="17" t="s">
        <v>486</v>
      </c>
      <c r="D620" s="10" t="s">
        <v>7</v>
      </c>
    </row>
    <row r="621" ht="15" spans="1:4">
      <c r="A621" s="12" t="s">
        <v>470</v>
      </c>
      <c r="B621" s="17" t="s">
        <v>471</v>
      </c>
      <c r="C621" s="17" t="s">
        <v>487</v>
      </c>
      <c r="D621" s="10" t="s">
        <v>7</v>
      </c>
    </row>
    <row r="622" ht="15" spans="1:4">
      <c r="A622" s="12" t="s">
        <v>470</v>
      </c>
      <c r="B622" s="17" t="s">
        <v>471</v>
      </c>
      <c r="C622" s="17" t="s">
        <v>488</v>
      </c>
      <c r="D622" s="10" t="s">
        <v>7</v>
      </c>
    </row>
    <row r="623" ht="15" spans="1:4">
      <c r="A623" s="12" t="s">
        <v>470</v>
      </c>
      <c r="B623" s="17" t="s">
        <v>471</v>
      </c>
      <c r="C623" s="17" t="s">
        <v>489</v>
      </c>
      <c r="D623" s="10">
        <v>55</v>
      </c>
    </row>
    <row r="624" ht="15" spans="1:4">
      <c r="A624" s="12" t="s">
        <v>470</v>
      </c>
      <c r="B624" s="17" t="s">
        <v>471</v>
      </c>
      <c r="C624" s="17" t="s">
        <v>490</v>
      </c>
      <c r="D624" s="10">
        <v>24</v>
      </c>
    </row>
    <row r="625" ht="15" spans="1:4">
      <c r="A625" s="12" t="s">
        <v>470</v>
      </c>
      <c r="B625" s="17" t="s">
        <v>471</v>
      </c>
      <c r="C625" s="17" t="s">
        <v>491</v>
      </c>
      <c r="D625" s="10" t="s">
        <v>7</v>
      </c>
    </row>
    <row r="626" ht="15" spans="1:4">
      <c r="A626" s="12" t="s">
        <v>470</v>
      </c>
      <c r="B626" s="17" t="s">
        <v>471</v>
      </c>
      <c r="C626" s="17" t="s">
        <v>492</v>
      </c>
      <c r="D626" s="10" t="s">
        <v>7</v>
      </c>
    </row>
    <row r="627" ht="15" spans="1:4">
      <c r="A627" s="12" t="s">
        <v>470</v>
      </c>
      <c r="B627" s="17" t="s">
        <v>471</v>
      </c>
      <c r="C627" s="17" t="s">
        <v>493</v>
      </c>
      <c r="D627" s="10">
        <v>37</v>
      </c>
    </row>
    <row r="628" ht="15" spans="1:4">
      <c r="A628" s="12" t="s">
        <v>470</v>
      </c>
      <c r="B628" s="17" t="s">
        <v>471</v>
      </c>
      <c r="C628" s="17" t="s">
        <v>494</v>
      </c>
      <c r="D628" s="10" t="s">
        <v>7</v>
      </c>
    </row>
    <row r="629" ht="15" spans="1:4">
      <c r="A629" s="12" t="s">
        <v>470</v>
      </c>
      <c r="B629" s="17" t="s">
        <v>471</v>
      </c>
      <c r="C629" s="17" t="s">
        <v>495</v>
      </c>
      <c r="D629" s="10">
        <v>50</v>
      </c>
    </row>
    <row r="630" ht="15" spans="1:4">
      <c r="A630" s="12" t="s">
        <v>470</v>
      </c>
      <c r="B630" s="17" t="s">
        <v>471</v>
      </c>
      <c r="C630" s="17" t="s">
        <v>496</v>
      </c>
      <c r="D630" s="10">
        <v>44</v>
      </c>
    </row>
    <row r="631" ht="15" spans="1:4">
      <c r="A631" s="12" t="s">
        <v>470</v>
      </c>
      <c r="B631" s="17" t="s">
        <v>471</v>
      </c>
      <c r="C631" s="17" t="s">
        <v>497</v>
      </c>
      <c r="D631" s="10">
        <v>56</v>
      </c>
    </row>
    <row r="632" ht="15" spans="1:4">
      <c r="A632" s="12" t="s">
        <v>470</v>
      </c>
      <c r="B632" s="17" t="s">
        <v>471</v>
      </c>
      <c r="C632" s="17" t="s">
        <v>498</v>
      </c>
      <c r="D632" s="10">
        <v>38</v>
      </c>
    </row>
    <row r="633" ht="15" spans="1:4">
      <c r="A633" s="12" t="s">
        <v>470</v>
      </c>
      <c r="B633" s="17" t="s">
        <v>471</v>
      </c>
      <c r="C633" s="17" t="s">
        <v>499</v>
      </c>
      <c r="D633" s="10" t="s">
        <v>7</v>
      </c>
    </row>
    <row r="634" ht="15" spans="1:4">
      <c r="A634" s="12" t="s">
        <v>470</v>
      </c>
      <c r="B634" s="17" t="s">
        <v>471</v>
      </c>
      <c r="C634" s="17" t="s">
        <v>500</v>
      </c>
      <c r="D634" s="10" t="s">
        <v>7</v>
      </c>
    </row>
    <row r="635" ht="15" spans="1:4">
      <c r="A635" s="12" t="s">
        <v>470</v>
      </c>
      <c r="B635" s="17" t="s">
        <v>471</v>
      </c>
      <c r="C635" s="17" t="s">
        <v>501</v>
      </c>
      <c r="D635" s="10">
        <v>39</v>
      </c>
    </row>
    <row r="636" ht="15" spans="1:4">
      <c r="A636" s="12" t="s">
        <v>470</v>
      </c>
      <c r="B636" s="17" t="s">
        <v>471</v>
      </c>
      <c r="C636" s="17" t="s">
        <v>502</v>
      </c>
      <c r="D636" s="10" t="s">
        <v>7</v>
      </c>
    </row>
    <row r="637" ht="15" spans="1:4">
      <c r="A637" s="12" t="s">
        <v>470</v>
      </c>
      <c r="B637" s="17" t="s">
        <v>471</v>
      </c>
      <c r="C637" s="17" t="s">
        <v>503</v>
      </c>
      <c r="D637" s="10">
        <v>43</v>
      </c>
    </row>
    <row r="638" ht="15" spans="1:4">
      <c r="A638" s="12" t="s">
        <v>470</v>
      </c>
      <c r="B638" s="17" t="s">
        <v>471</v>
      </c>
      <c r="C638" s="17" t="s">
        <v>504</v>
      </c>
      <c r="D638" s="10">
        <v>29</v>
      </c>
    </row>
    <row r="639" ht="15" spans="1:4">
      <c r="A639" s="12" t="s">
        <v>470</v>
      </c>
      <c r="B639" s="17" t="s">
        <v>471</v>
      </c>
      <c r="C639" s="17" t="s">
        <v>505</v>
      </c>
      <c r="D639" s="10">
        <v>42</v>
      </c>
    </row>
    <row r="640" ht="15" spans="1:4">
      <c r="A640" s="12" t="s">
        <v>470</v>
      </c>
      <c r="B640" s="17" t="s">
        <v>506</v>
      </c>
      <c r="C640" s="17" t="s">
        <v>507</v>
      </c>
      <c r="D640" s="10">
        <v>48</v>
      </c>
    </row>
    <row r="641" ht="15" spans="1:4">
      <c r="A641" s="12" t="s">
        <v>470</v>
      </c>
      <c r="B641" s="17" t="s">
        <v>506</v>
      </c>
      <c r="C641" s="17" t="s">
        <v>508</v>
      </c>
      <c r="D641" s="10">
        <v>52</v>
      </c>
    </row>
    <row r="642" ht="15" spans="1:4">
      <c r="A642" s="12" t="s">
        <v>470</v>
      </c>
      <c r="B642" s="17" t="s">
        <v>506</v>
      </c>
      <c r="C642" s="17" t="s">
        <v>509</v>
      </c>
      <c r="D642" s="10">
        <v>40</v>
      </c>
    </row>
    <row r="643" ht="15" spans="1:4">
      <c r="A643" s="12" t="s">
        <v>470</v>
      </c>
      <c r="B643" s="17" t="s">
        <v>506</v>
      </c>
      <c r="C643" s="17" t="s">
        <v>510</v>
      </c>
      <c r="D643" s="10">
        <v>61</v>
      </c>
    </row>
    <row r="644" ht="15" spans="1:4">
      <c r="A644" s="12" t="s">
        <v>470</v>
      </c>
      <c r="B644" s="17" t="s">
        <v>506</v>
      </c>
      <c r="C644" s="17" t="s">
        <v>511</v>
      </c>
      <c r="D644" s="10">
        <v>46</v>
      </c>
    </row>
    <row r="645" ht="15" spans="1:4">
      <c r="A645" s="12" t="s">
        <v>470</v>
      </c>
      <c r="B645" s="17" t="s">
        <v>506</v>
      </c>
      <c r="C645" s="17" t="s">
        <v>512</v>
      </c>
      <c r="D645" s="10" t="s">
        <v>7</v>
      </c>
    </row>
    <row r="646" ht="15" spans="1:4">
      <c r="A646" s="12" t="s">
        <v>470</v>
      </c>
      <c r="B646" s="17" t="s">
        <v>506</v>
      </c>
      <c r="C646" s="17" t="s">
        <v>513</v>
      </c>
      <c r="D646" s="10" t="s">
        <v>7</v>
      </c>
    </row>
    <row r="647" ht="15" spans="1:4">
      <c r="A647" s="12" t="s">
        <v>470</v>
      </c>
      <c r="B647" s="17" t="s">
        <v>506</v>
      </c>
      <c r="C647" s="17" t="s">
        <v>514</v>
      </c>
      <c r="D647" s="10">
        <v>54</v>
      </c>
    </row>
    <row r="648" ht="15" spans="1:4">
      <c r="A648" s="12" t="s">
        <v>470</v>
      </c>
      <c r="B648" s="17" t="s">
        <v>506</v>
      </c>
      <c r="C648" s="17" t="s">
        <v>515</v>
      </c>
      <c r="D648" s="10">
        <v>34</v>
      </c>
    </row>
    <row r="649" ht="15" spans="1:4">
      <c r="A649" s="12" t="s">
        <v>470</v>
      </c>
      <c r="B649" s="17" t="s">
        <v>506</v>
      </c>
      <c r="C649" s="17" t="s">
        <v>516</v>
      </c>
      <c r="D649" s="10" t="s">
        <v>7</v>
      </c>
    </row>
    <row r="650" ht="15" spans="1:4">
      <c r="A650" s="12" t="s">
        <v>470</v>
      </c>
      <c r="B650" s="17" t="s">
        <v>448</v>
      </c>
      <c r="C650" s="17" t="s">
        <v>517</v>
      </c>
      <c r="D650" s="10">
        <v>40</v>
      </c>
    </row>
    <row r="651" ht="15" spans="1:4">
      <c r="A651" s="12" t="s">
        <v>470</v>
      </c>
      <c r="B651" s="17" t="s">
        <v>448</v>
      </c>
      <c r="C651" s="17" t="s">
        <v>518</v>
      </c>
      <c r="D651" s="10">
        <v>37</v>
      </c>
    </row>
    <row r="652" ht="15" spans="1:4">
      <c r="A652" s="12" t="s">
        <v>470</v>
      </c>
      <c r="B652" s="17" t="s">
        <v>448</v>
      </c>
      <c r="C652" s="17" t="s">
        <v>519</v>
      </c>
      <c r="D652" s="10">
        <v>44</v>
      </c>
    </row>
    <row r="653" ht="15" spans="1:4">
      <c r="A653" s="12" t="s">
        <v>470</v>
      </c>
      <c r="B653" s="17" t="s">
        <v>448</v>
      </c>
      <c r="C653" s="17" t="s">
        <v>520</v>
      </c>
      <c r="D653" s="10" t="s">
        <v>7</v>
      </c>
    </row>
    <row r="654" ht="15" spans="1:4">
      <c r="A654" s="12" t="s">
        <v>470</v>
      </c>
      <c r="B654" s="17" t="s">
        <v>448</v>
      </c>
      <c r="C654" s="17" t="s">
        <v>521</v>
      </c>
      <c r="D654" s="10" t="s">
        <v>7</v>
      </c>
    </row>
    <row r="655" ht="15" spans="1:4">
      <c r="A655" s="12" t="s">
        <v>470</v>
      </c>
      <c r="B655" s="17" t="s">
        <v>448</v>
      </c>
      <c r="C655" s="17" t="s">
        <v>522</v>
      </c>
      <c r="D655" s="10">
        <v>34</v>
      </c>
    </row>
    <row r="656" ht="15" spans="1:4">
      <c r="A656" s="12" t="s">
        <v>470</v>
      </c>
      <c r="B656" s="17" t="s">
        <v>448</v>
      </c>
      <c r="C656" s="17" t="s">
        <v>523</v>
      </c>
      <c r="D656" s="10">
        <v>43</v>
      </c>
    </row>
    <row r="657" ht="15" spans="1:4">
      <c r="A657" s="12" t="s">
        <v>470</v>
      </c>
      <c r="B657" s="17" t="s">
        <v>448</v>
      </c>
      <c r="C657" s="17" t="s">
        <v>524</v>
      </c>
      <c r="D657" s="10">
        <v>45</v>
      </c>
    </row>
    <row r="658" ht="15" spans="1:4">
      <c r="A658" s="12" t="s">
        <v>470</v>
      </c>
      <c r="B658" s="17" t="s">
        <v>448</v>
      </c>
      <c r="C658" s="17" t="s">
        <v>525</v>
      </c>
      <c r="D658" s="10" t="s">
        <v>7</v>
      </c>
    </row>
    <row r="659" ht="15" spans="1:4">
      <c r="A659" s="12" t="s">
        <v>470</v>
      </c>
      <c r="B659" s="17" t="s">
        <v>448</v>
      </c>
      <c r="C659" s="17" t="s">
        <v>526</v>
      </c>
      <c r="D659" s="10">
        <v>60</v>
      </c>
    </row>
    <row r="660" ht="15" spans="1:4">
      <c r="A660" s="12" t="s">
        <v>470</v>
      </c>
      <c r="B660" s="17" t="s">
        <v>448</v>
      </c>
      <c r="C660" s="17" t="s">
        <v>527</v>
      </c>
      <c r="D660" s="10">
        <v>47</v>
      </c>
    </row>
    <row r="661" ht="15" spans="1:4">
      <c r="A661" s="12" t="s">
        <v>470</v>
      </c>
      <c r="B661" s="17" t="s">
        <v>448</v>
      </c>
      <c r="C661" s="17" t="s">
        <v>528</v>
      </c>
      <c r="D661" s="10" t="s">
        <v>7</v>
      </c>
    </row>
    <row r="662" ht="15" spans="1:4">
      <c r="A662" s="12" t="s">
        <v>470</v>
      </c>
      <c r="B662" s="17" t="s">
        <v>448</v>
      </c>
      <c r="C662" s="17" t="s">
        <v>529</v>
      </c>
      <c r="D662" s="10">
        <v>36</v>
      </c>
    </row>
    <row r="663" ht="15" spans="1:4">
      <c r="A663" s="12" t="s">
        <v>470</v>
      </c>
      <c r="B663" s="17" t="s">
        <v>448</v>
      </c>
      <c r="C663" s="17" t="s">
        <v>530</v>
      </c>
      <c r="D663" s="10">
        <v>48</v>
      </c>
    </row>
    <row r="664" ht="15" spans="1:4">
      <c r="A664" s="12" t="s">
        <v>470</v>
      </c>
      <c r="B664" s="17" t="s">
        <v>448</v>
      </c>
      <c r="C664" s="17" t="s">
        <v>531</v>
      </c>
      <c r="D664" s="10">
        <v>46</v>
      </c>
    </row>
    <row r="665" ht="15" spans="1:4">
      <c r="A665" s="12" t="s">
        <v>470</v>
      </c>
      <c r="B665" s="17" t="s">
        <v>448</v>
      </c>
      <c r="C665" s="17" t="s">
        <v>532</v>
      </c>
      <c r="D665" s="10" t="s">
        <v>7</v>
      </c>
    </row>
    <row r="666" ht="15" spans="1:4">
      <c r="A666" s="12" t="s">
        <v>470</v>
      </c>
      <c r="B666" s="17" t="s">
        <v>448</v>
      </c>
      <c r="C666" s="17" t="s">
        <v>533</v>
      </c>
      <c r="D666" s="10" t="s">
        <v>7</v>
      </c>
    </row>
    <row r="667" ht="15" spans="1:4">
      <c r="A667" s="12" t="s">
        <v>470</v>
      </c>
      <c r="B667" s="17" t="s">
        <v>448</v>
      </c>
      <c r="C667" s="17" t="s">
        <v>534</v>
      </c>
      <c r="D667" s="10">
        <v>62</v>
      </c>
    </row>
    <row r="668" ht="15" spans="1:4">
      <c r="A668" s="12" t="s">
        <v>470</v>
      </c>
      <c r="B668" s="17" t="s">
        <v>448</v>
      </c>
      <c r="C668" s="17" t="s">
        <v>535</v>
      </c>
      <c r="D668" s="10">
        <v>53</v>
      </c>
    </row>
    <row r="669" ht="15" spans="1:4">
      <c r="A669" s="12" t="s">
        <v>470</v>
      </c>
      <c r="B669" s="17" t="s">
        <v>448</v>
      </c>
      <c r="C669" s="17" t="s">
        <v>536</v>
      </c>
      <c r="D669" s="10">
        <v>45</v>
      </c>
    </row>
    <row r="670" ht="15" spans="1:4">
      <c r="A670" s="12" t="s">
        <v>470</v>
      </c>
      <c r="B670" s="17" t="s">
        <v>448</v>
      </c>
      <c r="C670" s="17" t="s">
        <v>537</v>
      </c>
      <c r="D670" s="10">
        <v>46</v>
      </c>
    </row>
    <row r="671" ht="15" spans="1:4">
      <c r="A671" s="12" t="s">
        <v>470</v>
      </c>
      <c r="B671" s="17" t="s">
        <v>448</v>
      </c>
      <c r="C671" s="17" t="s">
        <v>538</v>
      </c>
      <c r="D671" s="10" t="s">
        <v>7</v>
      </c>
    </row>
    <row r="672" ht="15" spans="1:4">
      <c r="A672" s="12" t="s">
        <v>470</v>
      </c>
      <c r="B672" s="17" t="s">
        <v>448</v>
      </c>
      <c r="C672" s="17" t="s">
        <v>539</v>
      </c>
      <c r="D672" s="10" t="s">
        <v>7</v>
      </c>
    </row>
    <row r="673" ht="15" spans="1:4">
      <c r="A673" s="12" t="s">
        <v>470</v>
      </c>
      <c r="B673" s="17" t="s">
        <v>540</v>
      </c>
      <c r="C673" s="17" t="s">
        <v>541</v>
      </c>
      <c r="D673" s="10" t="s">
        <v>7</v>
      </c>
    </row>
    <row r="674" ht="15" spans="1:4">
      <c r="A674" s="12" t="s">
        <v>470</v>
      </c>
      <c r="B674" s="17" t="s">
        <v>540</v>
      </c>
      <c r="C674" s="17" t="s">
        <v>542</v>
      </c>
      <c r="D674" s="10">
        <v>55</v>
      </c>
    </row>
    <row r="675" ht="15" spans="1:4">
      <c r="A675" s="12" t="s">
        <v>470</v>
      </c>
      <c r="B675" s="17" t="s">
        <v>540</v>
      </c>
      <c r="C675" s="17" t="s">
        <v>543</v>
      </c>
      <c r="D675" s="10" t="s">
        <v>7</v>
      </c>
    </row>
    <row r="676" ht="15" spans="1:4">
      <c r="A676" s="12" t="s">
        <v>470</v>
      </c>
      <c r="B676" s="17" t="s">
        <v>540</v>
      </c>
      <c r="C676" s="17" t="s">
        <v>544</v>
      </c>
      <c r="D676" s="10" t="s">
        <v>7</v>
      </c>
    </row>
    <row r="677" ht="15" spans="1:4">
      <c r="A677" s="12" t="s">
        <v>470</v>
      </c>
      <c r="B677" s="17" t="s">
        <v>540</v>
      </c>
      <c r="C677" s="17" t="s">
        <v>545</v>
      </c>
      <c r="D677" s="10">
        <v>47</v>
      </c>
    </row>
    <row r="678" ht="15" spans="1:4">
      <c r="A678" s="12" t="s">
        <v>470</v>
      </c>
      <c r="B678" s="17" t="s">
        <v>546</v>
      </c>
      <c r="C678" s="17" t="s">
        <v>547</v>
      </c>
      <c r="D678" s="10" t="s">
        <v>7</v>
      </c>
    </row>
    <row r="679" ht="15" spans="1:4">
      <c r="A679" s="12" t="s">
        <v>470</v>
      </c>
      <c r="B679" s="17" t="s">
        <v>546</v>
      </c>
      <c r="C679" s="17" t="s">
        <v>548</v>
      </c>
      <c r="D679" s="10" t="s">
        <v>7</v>
      </c>
    </row>
    <row r="680" ht="15" spans="1:4">
      <c r="A680" s="12" t="s">
        <v>470</v>
      </c>
      <c r="B680" s="17" t="s">
        <v>546</v>
      </c>
      <c r="C680" s="17" t="s">
        <v>549</v>
      </c>
      <c r="D680" s="10">
        <v>49</v>
      </c>
    </row>
    <row r="681" ht="15" spans="1:4">
      <c r="A681" s="12" t="s">
        <v>470</v>
      </c>
      <c r="B681" s="17" t="s">
        <v>546</v>
      </c>
      <c r="C681" s="17" t="s">
        <v>550</v>
      </c>
      <c r="D681" s="10">
        <v>59</v>
      </c>
    </row>
    <row r="682" ht="15" spans="1:4">
      <c r="A682" s="12" t="s">
        <v>470</v>
      </c>
      <c r="B682" s="17" t="s">
        <v>546</v>
      </c>
      <c r="C682" s="17" t="s">
        <v>551</v>
      </c>
      <c r="D682" s="10">
        <v>59.5</v>
      </c>
    </row>
    <row r="683" ht="15" spans="1:4">
      <c r="A683" s="12" t="s">
        <v>470</v>
      </c>
      <c r="B683" s="17" t="s">
        <v>546</v>
      </c>
      <c r="C683" s="17" t="s">
        <v>552</v>
      </c>
      <c r="D683" s="10">
        <v>43</v>
      </c>
    </row>
    <row r="684" ht="15" spans="1:4">
      <c r="A684" s="12" t="s">
        <v>470</v>
      </c>
      <c r="B684" s="17" t="s">
        <v>546</v>
      </c>
      <c r="C684" s="17" t="s">
        <v>553</v>
      </c>
      <c r="D684" s="10">
        <v>55</v>
      </c>
    </row>
    <row r="685" ht="15" spans="1:4">
      <c r="A685" s="12" t="s">
        <v>470</v>
      </c>
      <c r="B685" s="17" t="s">
        <v>546</v>
      </c>
      <c r="C685" s="17" t="s">
        <v>554</v>
      </c>
      <c r="D685" s="10" t="s">
        <v>7</v>
      </c>
    </row>
    <row r="686" ht="15" spans="1:4">
      <c r="A686" s="12" t="s">
        <v>470</v>
      </c>
      <c r="B686" s="17" t="s">
        <v>546</v>
      </c>
      <c r="C686" s="17" t="s">
        <v>555</v>
      </c>
      <c r="D686" s="10" t="s">
        <v>7</v>
      </c>
    </row>
    <row r="687" ht="15" spans="1:4">
      <c r="A687" s="12" t="s">
        <v>470</v>
      </c>
      <c r="B687" s="17" t="s">
        <v>546</v>
      </c>
      <c r="C687" s="17" t="s">
        <v>556</v>
      </c>
      <c r="D687" s="10">
        <v>48.5</v>
      </c>
    </row>
    <row r="688" ht="15" spans="1:4">
      <c r="A688" s="12" t="s">
        <v>470</v>
      </c>
      <c r="B688" s="17" t="s">
        <v>546</v>
      </c>
      <c r="C688" s="17" t="s">
        <v>557</v>
      </c>
      <c r="D688" s="10" t="s">
        <v>7</v>
      </c>
    </row>
    <row r="689" ht="15" spans="1:4">
      <c r="A689" s="12" t="s">
        <v>470</v>
      </c>
      <c r="B689" s="17" t="s">
        <v>546</v>
      </c>
      <c r="C689" s="17" t="s">
        <v>558</v>
      </c>
      <c r="D689" s="10" t="s">
        <v>7</v>
      </c>
    </row>
    <row r="690" ht="15" spans="1:4">
      <c r="A690" s="12" t="s">
        <v>470</v>
      </c>
      <c r="B690" s="17" t="s">
        <v>546</v>
      </c>
      <c r="C690" s="17" t="s">
        <v>559</v>
      </c>
      <c r="D690" s="10">
        <v>58</v>
      </c>
    </row>
    <row r="691" ht="15" spans="1:4">
      <c r="A691" s="12" t="s">
        <v>470</v>
      </c>
      <c r="B691" s="17" t="s">
        <v>546</v>
      </c>
      <c r="C691" s="17" t="s">
        <v>560</v>
      </c>
      <c r="D691" s="10">
        <v>63</v>
      </c>
    </row>
    <row r="692" ht="15" spans="1:4">
      <c r="A692" s="12" t="s">
        <v>470</v>
      </c>
      <c r="B692" s="17" t="s">
        <v>546</v>
      </c>
      <c r="C692" s="17" t="s">
        <v>561</v>
      </c>
      <c r="D692" s="10">
        <v>55</v>
      </c>
    </row>
    <row r="693" ht="15" spans="1:4">
      <c r="A693" s="12" t="s">
        <v>470</v>
      </c>
      <c r="B693" s="17" t="s">
        <v>546</v>
      </c>
      <c r="C693" s="17" t="s">
        <v>562</v>
      </c>
      <c r="D693" s="10">
        <v>54</v>
      </c>
    </row>
    <row r="694" ht="15" spans="1:4">
      <c r="A694" s="12" t="s">
        <v>470</v>
      </c>
      <c r="B694" s="17" t="s">
        <v>546</v>
      </c>
      <c r="C694" s="17" t="s">
        <v>563</v>
      </c>
      <c r="D694" s="10">
        <v>56</v>
      </c>
    </row>
    <row r="695" ht="15" spans="1:4">
      <c r="A695" s="12" t="s">
        <v>470</v>
      </c>
      <c r="B695" s="17" t="s">
        <v>546</v>
      </c>
      <c r="C695" s="17" t="s">
        <v>564</v>
      </c>
      <c r="D695" s="10">
        <v>53</v>
      </c>
    </row>
    <row r="696" ht="15" spans="1:4">
      <c r="A696" s="12" t="s">
        <v>470</v>
      </c>
      <c r="B696" s="17" t="s">
        <v>546</v>
      </c>
      <c r="C696" s="17" t="s">
        <v>565</v>
      </c>
      <c r="D696" s="10" t="s">
        <v>7</v>
      </c>
    </row>
    <row r="697" ht="15" spans="1:4">
      <c r="A697" s="12" t="s">
        <v>470</v>
      </c>
      <c r="B697" s="17" t="s">
        <v>546</v>
      </c>
      <c r="C697" s="17" t="s">
        <v>566</v>
      </c>
      <c r="D697" s="10" t="s">
        <v>7</v>
      </c>
    </row>
    <row r="698" ht="15" spans="1:4">
      <c r="A698" s="12" t="s">
        <v>470</v>
      </c>
      <c r="B698" s="17" t="s">
        <v>546</v>
      </c>
      <c r="C698" s="17" t="s">
        <v>567</v>
      </c>
      <c r="D698" s="10">
        <v>52</v>
      </c>
    </row>
    <row r="699" ht="15" spans="1:4">
      <c r="A699" s="12" t="s">
        <v>470</v>
      </c>
      <c r="B699" s="17" t="s">
        <v>546</v>
      </c>
      <c r="C699" s="17" t="s">
        <v>568</v>
      </c>
      <c r="D699" s="10" t="s">
        <v>7</v>
      </c>
    </row>
    <row r="700" ht="15" spans="1:4">
      <c r="A700" s="12" t="s">
        <v>470</v>
      </c>
      <c r="B700" s="17" t="s">
        <v>546</v>
      </c>
      <c r="C700" s="17" t="s">
        <v>569</v>
      </c>
      <c r="D700" s="10" t="s">
        <v>7</v>
      </c>
    </row>
    <row r="701" ht="15" spans="1:4">
      <c r="A701" s="12" t="s">
        <v>470</v>
      </c>
      <c r="B701" s="17" t="s">
        <v>546</v>
      </c>
      <c r="C701" s="17" t="s">
        <v>570</v>
      </c>
      <c r="D701" s="10">
        <v>48.5</v>
      </c>
    </row>
    <row r="702" ht="15" spans="1:4">
      <c r="A702" s="12" t="s">
        <v>470</v>
      </c>
      <c r="B702" s="17" t="s">
        <v>546</v>
      </c>
      <c r="C702" s="17" t="s">
        <v>571</v>
      </c>
      <c r="D702" s="10">
        <v>57</v>
      </c>
    </row>
    <row r="703" ht="15" spans="1:4">
      <c r="A703" s="12" t="s">
        <v>470</v>
      </c>
      <c r="B703" s="17" t="s">
        <v>546</v>
      </c>
      <c r="C703" s="17" t="s">
        <v>572</v>
      </c>
      <c r="D703" s="10" t="s">
        <v>7</v>
      </c>
    </row>
    <row r="704" ht="15" spans="1:4">
      <c r="A704" s="12" t="s">
        <v>470</v>
      </c>
      <c r="B704" s="17" t="s">
        <v>546</v>
      </c>
      <c r="C704" s="17" t="s">
        <v>573</v>
      </c>
      <c r="D704" s="10">
        <v>52.5</v>
      </c>
    </row>
    <row r="705" ht="15" spans="1:4">
      <c r="A705" s="12" t="s">
        <v>470</v>
      </c>
      <c r="B705" s="17" t="s">
        <v>546</v>
      </c>
      <c r="C705" s="17" t="s">
        <v>574</v>
      </c>
      <c r="D705" s="10">
        <v>58.5</v>
      </c>
    </row>
    <row r="706" ht="15" spans="1:4">
      <c r="A706" s="12" t="s">
        <v>470</v>
      </c>
      <c r="B706" s="17" t="s">
        <v>575</v>
      </c>
      <c r="C706" s="17" t="s">
        <v>576</v>
      </c>
      <c r="D706" s="10">
        <v>56</v>
      </c>
    </row>
    <row r="707" ht="15" spans="1:4">
      <c r="A707" s="12" t="s">
        <v>470</v>
      </c>
      <c r="B707" s="17" t="s">
        <v>575</v>
      </c>
      <c r="C707" s="17" t="s">
        <v>577</v>
      </c>
      <c r="D707" s="10">
        <v>70.5</v>
      </c>
    </row>
    <row r="708" ht="15" spans="1:4">
      <c r="A708" s="12" t="s">
        <v>470</v>
      </c>
      <c r="B708" s="17" t="s">
        <v>575</v>
      </c>
      <c r="C708" s="17" t="s">
        <v>578</v>
      </c>
      <c r="D708" s="10">
        <v>66.5</v>
      </c>
    </row>
    <row r="709" ht="15" spans="1:4">
      <c r="A709" s="12" t="s">
        <v>470</v>
      </c>
      <c r="B709" s="17" t="s">
        <v>575</v>
      </c>
      <c r="C709" s="17" t="s">
        <v>579</v>
      </c>
      <c r="D709" s="10">
        <v>52</v>
      </c>
    </row>
    <row r="710" ht="15" spans="1:4">
      <c r="A710" s="12" t="s">
        <v>470</v>
      </c>
      <c r="B710" s="17" t="s">
        <v>575</v>
      </c>
      <c r="C710" s="17" t="s">
        <v>580</v>
      </c>
      <c r="D710" s="10">
        <v>53</v>
      </c>
    </row>
    <row r="711" ht="15" spans="1:4">
      <c r="A711" s="12" t="s">
        <v>470</v>
      </c>
      <c r="B711" s="17" t="s">
        <v>575</v>
      </c>
      <c r="C711" s="17" t="s">
        <v>581</v>
      </c>
      <c r="D711" s="10" t="s">
        <v>7</v>
      </c>
    </row>
    <row r="712" ht="15" spans="1:4">
      <c r="A712" s="12" t="s">
        <v>470</v>
      </c>
      <c r="B712" s="17" t="s">
        <v>575</v>
      </c>
      <c r="C712" s="17" t="s">
        <v>582</v>
      </c>
      <c r="D712" s="10" t="s">
        <v>7</v>
      </c>
    </row>
    <row r="713" ht="15" spans="1:4">
      <c r="A713" s="12" t="s">
        <v>470</v>
      </c>
      <c r="B713" s="17" t="s">
        <v>575</v>
      </c>
      <c r="C713" s="17" t="s">
        <v>583</v>
      </c>
      <c r="D713" s="10">
        <v>63</v>
      </c>
    </row>
    <row r="714" ht="15" spans="1:4">
      <c r="A714" s="12" t="s">
        <v>470</v>
      </c>
      <c r="B714" s="17" t="s">
        <v>575</v>
      </c>
      <c r="C714" s="17" t="s">
        <v>584</v>
      </c>
      <c r="D714" s="10" t="s">
        <v>7</v>
      </c>
    </row>
    <row r="715" ht="15" spans="1:4">
      <c r="A715" s="12" t="s">
        <v>470</v>
      </c>
      <c r="B715" s="17" t="s">
        <v>575</v>
      </c>
      <c r="C715" s="17" t="s">
        <v>585</v>
      </c>
      <c r="D715" s="10">
        <v>56</v>
      </c>
    </row>
    <row r="716" ht="15" spans="1:4">
      <c r="A716" s="12" t="s">
        <v>470</v>
      </c>
      <c r="B716" s="17" t="s">
        <v>575</v>
      </c>
      <c r="C716" s="17" t="s">
        <v>586</v>
      </c>
      <c r="D716" s="10">
        <v>57</v>
      </c>
    </row>
    <row r="717" ht="15" spans="1:4">
      <c r="A717" s="12" t="s">
        <v>470</v>
      </c>
      <c r="B717" s="17" t="s">
        <v>575</v>
      </c>
      <c r="C717" s="17" t="s">
        <v>587</v>
      </c>
      <c r="D717" s="10" t="s">
        <v>7</v>
      </c>
    </row>
    <row r="718" ht="15" spans="1:4">
      <c r="A718" s="12" t="s">
        <v>470</v>
      </c>
      <c r="B718" s="17" t="s">
        <v>575</v>
      </c>
      <c r="C718" s="17" t="s">
        <v>588</v>
      </c>
      <c r="D718" s="10">
        <v>59</v>
      </c>
    </row>
    <row r="719" ht="15" spans="1:4">
      <c r="A719" s="12" t="s">
        <v>470</v>
      </c>
      <c r="B719" s="17" t="s">
        <v>575</v>
      </c>
      <c r="C719" s="17" t="s">
        <v>589</v>
      </c>
      <c r="D719" s="10">
        <v>42</v>
      </c>
    </row>
    <row r="720" ht="15" spans="1:4">
      <c r="A720" s="12" t="s">
        <v>470</v>
      </c>
      <c r="B720" s="17" t="s">
        <v>575</v>
      </c>
      <c r="C720" s="17" t="s">
        <v>590</v>
      </c>
      <c r="D720" s="10">
        <v>46</v>
      </c>
    </row>
    <row r="721" ht="15" spans="1:4">
      <c r="A721" s="12" t="s">
        <v>470</v>
      </c>
      <c r="B721" s="17" t="s">
        <v>575</v>
      </c>
      <c r="C721" s="17" t="s">
        <v>591</v>
      </c>
      <c r="D721" s="10">
        <v>56.5</v>
      </c>
    </row>
    <row r="722" ht="15" spans="1:4">
      <c r="A722" s="12" t="s">
        <v>470</v>
      </c>
      <c r="B722" s="17" t="s">
        <v>575</v>
      </c>
      <c r="C722" s="17" t="s">
        <v>592</v>
      </c>
      <c r="D722" s="10">
        <v>53</v>
      </c>
    </row>
    <row r="723" ht="15" spans="1:4">
      <c r="A723" s="12" t="s">
        <v>470</v>
      </c>
      <c r="B723" s="17" t="s">
        <v>575</v>
      </c>
      <c r="C723" s="17" t="s">
        <v>593</v>
      </c>
      <c r="D723" s="10" t="s">
        <v>7</v>
      </c>
    </row>
    <row r="724" ht="15" spans="1:4">
      <c r="A724" s="12" t="s">
        <v>470</v>
      </c>
      <c r="B724" s="17" t="s">
        <v>575</v>
      </c>
      <c r="C724" s="17" t="s">
        <v>594</v>
      </c>
      <c r="D724" s="10" t="s">
        <v>7</v>
      </c>
    </row>
    <row r="725" ht="15" spans="1:4">
      <c r="A725" s="12" t="s">
        <v>470</v>
      </c>
      <c r="B725" s="17" t="s">
        <v>575</v>
      </c>
      <c r="C725" s="17" t="s">
        <v>595</v>
      </c>
      <c r="D725" s="10">
        <v>73.5</v>
      </c>
    </row>
    <row r="726" ht="15" spans="1:4">
      <c r="A726" s="12" t="s">
        <v>470</v>
      </c>
      <c r="B726" s="17" t="s">
        <v>575</v>
      </c>
      <c r="C726" s="17" t="s">
        <v>596</v>
      </c>
      <c r="D726" s="10">
        <v>66</v>
      </c>
    </row>
    <row r="727" ht="15" spans="1:4">
      <c r="A727" s="12" t="s">
        <v>470</v>
      </c>
      <c r="B727" s="17" t="s">
        <v>575</v>
      </c>
      <c r="C727" s="17" t="s">
        <v>597</v>
      </c>
      <c r="D727" s="10" t="s">
        <v>7</v>
      </c>
    </row>
    <row r="728" ht="15" spans="1:4">
      <c r="A728" s="12" t="s">
        <v>470</v>
      </c>
      <c r="B728" s="17" t="s">
        <v>575</v>
      </c>
      <c r="C728" s="17" t="s">
        <v>598</v>
      </c>
      <c r="D728" s="10">
        <v>45</v>
      </c>
    </row>
    <row r="729" ht="15" spans="1:4">
      <c r="A729" s="12" t="s">
        <v>470</v>
      </c>
      <c r="B729" s="17" t="s">
        <v>575</v>
      </c>
      <c r="C729" s="17" t="s">
        <v>599</v>
      </c>
      <c r="D729" s="10">
        <v>53</v>
      </c>
    </row>
    <row r="730" ht="15" spans="1:4">
      <c r="A730" s="12" t="s">
        <v>470</v>
      </c>
      <c r="B730" s="17" t="s">
        <v>26</v>
      </c>
      <c r="C730" s="17" t="s">
        <v>600</v>
      </c>
      <c r="D730" s="10">
        <v>60</v>
      </c>
    </row>
    <row r="731" ht="15" spans="1:4">
      <c r="A731" s="12" t="s">
        <v>470</v>
      </c>
      <c r="B731" s="17" t="s">
        <v>26</v>
      </c>
      <c r="C731" s="17" t="s">
        <v>601</v>
      </c>
      <c r="D731" s="10">
        <v>72</v>
      </c>
    </row>
    <row r="732" ht="15" spans="1:4">
      <c r="A732" s="12" t="s">
        <v>470</v>
      </c>
      <c r="B732" s="17" t="s">
        <v>26</v>
      </c>
      <c r="C732" s="17" t="s">
        <v>602</v>
      </c>
      <c r="D732" s="10" t="s">
        <v>7</v>
      </c>
    </row>
    <row r="733" ht="15" spans="1:4">
      <c r="A733" s="12" t="s">
        <v>470</v>
      </c>
      <c r="B733" s="17" t="s">
        <v>26</v>
      </c>
      <c r="C733" s="17" t="s">
        <v>603</v>
      </c>
      <c r="D733" s="10">
        <v>62</v>
      </c>
    </row>
    <row r="734" ht="15" spans="1:4">
      <c r="A734" s="12" t="s">
        <v>470</v>
      </c>
      <c r="B734" s="17" t="s">
        <v>26</v>
      </c>
      <c r="C734" s="17" t="s">
        <v>604</v>
      </c>
      <c r="D734" s="10">
        <v>53</v>
      </c>
    </row>
    <row r="735" ht="15" spans="1:4">
      <c r="A735" s="12" t="s">
        <v>470</v>
      </c>
      <c r="B735" s="17" t="s">
        <v>26</v>
      </c>
      <c r="C735" s="17" t="s">
        <v>605</v>
      </c>
      <c r="D735" s="10" t="s">
        <v>7</v>
      </c>
    </row>
    <row r="736" ht="15" spans="1:4">
      <c r="A736" s="12" t="s">
        <v>470</v>
      </c>
      <c r="B736" s="17" t="s">
        <v>26</v>
      </c>
      <c r="C736" s="17" t="s">
        <v>606</v>
      </c>
      <c r="D736" s="10">
        <v>61</v>
      </c>
    </row>
    <row r="737" ht="15" spans="1:4">
      <c r="A737" s="12" t="s">
        <v>470</v>
      </c>
      <c r="B737" s="17" t="s">
        <v>26</v>
      </c>
      <c r="C737" s="17" t="s">
        <v>607</v>
      </c>
      <c r="D737" s="10">
        <v>67</v>
      </c>
    </row>
    <row r="738" ht="15" spans="1:4">
      <c r="A738" s="12" t="s">
        <v>470</v>
      </c>
      <c r="B738" s="17" t="s">
        <v>26</v>
      </c>
      <c r="C738" s="17" t="s">
        <v>608</v>
      </c>
      <c r="D738" s="10">
        <v>59</v>
      </c>
    </row>
    <row r="739" ht="15" spans="1:4">
      <c r="A739" s="12" t="s">
        <v>470</v>
      </c>
      <c r="B739" s="17" t="s">
        <v>26</v>
      </c>
      <c r="C739" s="17" t="s">
        <v>609</v>
      </c>
      <c r="D739" s="10" t="s">
        <v>7</v>
      </c>
    </row>
    <row r="740" ht="15" spans="1:4">
      <c r="A740" s="12" t="s">
        <v>470</v>
      </c>
      <c r="B740" s="17" t="s">
        <v>26</v>
      </c>
      <c r="C740" s="17" t="s">
        <v>610</v>
      </c>
      <c r="D740" s="10">
        <v>59</v>
      </c>
    </row>
    <row r="741" ht="15" spans="1:4">
      <c r="A741" s="12" t="s">
        <v>470</v>
      </c>
      <c r="B741" s="17" t="s">
        <v>26</v>
      </c>
      <c r="C741" s="17" t="s">
        <v>611</v>
      </c>
      <c r="D741" s="10">
        <v>66</v>
      </c>
    </row>
    <row r="742" ht="15" spans="1:4">
      <c r="A742" s="12" t="s">
        <v>470</v>
      </c>
      <c r="B742" s="17" t="s">
        <v>26</v>
      </c>
      <c r="C742" s="17" t="s">
        <v>612</v>
      </c>
      <c r="D742" s="10">
        <v>64</v>
      </c>
    </row>
    <row r="743" ht="15" spans="1:4">
      <c r="A743" s="12" t="s">
        <v>470</v>
      </c>
      <c r="B743" s="17" t="s">
        <v>26</v>
      </c>
      <c r="C743" s="17" t="s">
        <v>613</v>
      </c>
      <c r="D743" s="10" t="s">
        <v>7</v>
      </c>
    </row>
    <row r="744" ht="15" spans="1:4">
      <c r="A744" s="12" t="s">
        <v>470</v>
      </c>
      <c r="B744" s="17" t="s">
        <v>26</v>
      </c>
      <c r="C744" s="17" t="s">
        <v>614</v>
      </c>
      <c r="D744" s="10" t="s">
        <v>7</v>
      </c>
    </row>
    <row r="745" ht="15" spans="1:4">
      <c r="A745" s="12" t="s">
        <v>470</v>
      </c>
      <c r="B745" s="17" t="s">
        <v>26</v>
      </c>
      <c r="C745" s="17" t="s">
        <v>615</v>
      </c>
      <c r="D745" s="10">
        <v>58</v>
      </c>
    </row>
    <row r="746" ht="15" spans="1:4">
      <c r="A746" s="12" t="s">
        <v>470</v>
      </c>
      <c r="B746" s="17" t="s">
        <v>26</v>
      </c>
      <c r="C746" s="17" t="s">
        <v>616</v>
      </c>
      <c r="D746" s="10">
        <v>50</v>
      </c>
    </row>
    <row r="747" ht="15" spans="1:4">
      <c r="A747" s="12" t="s">
        <v>470</v>
      </c>
      <c r="B747" s="17" t="s">
        <v>26</v>
      </c>
      <c r="C747" s="17" t="s">
        <v>617</v>
      </c>
      <c r="D747" s="10" t="s">
        <v>7</v>
      </c>
    </row>
    <row r="748" ht="15" spans="1:4">
      <c r="A748" s="12" t="s">
        <v>470</v>
      </c>
      <c r="B748" s="17" t="s">
        <v>26</v>
      </c>
      <c r="C748" s="17" t="s">
        <v>618</v>
      </c>
      <c r="D748" s="10">
        <v>60</v>
      </c>
    </row>
    <row r="749" ht="15" spans="1:4">
      <c r="A749" s="12" t="s">
        <v>470</v>
      </c>
      <c r="B749" s="17" t="s">
        <v>26</v>
      </c>
      <c r="C749" s="17" t="s">
        <v>619</v>
      </c>
      <c r="D749" s="10" t="s">
        <v>7</v>
      </c>
    </row>
    <row r="750" ht="15" spans="1:4">
      <c r="A750" s="12" t="s">
        <v>470</v>
      </c>
      <c r="B750" s="17" t="s">
        <v>26</v>
      </c>
      <c r="C750" s="17" t="s">
        <v>620</v>
      </c>
      <c r="D750" s="10">
        <v>56</v>
      </c>
    </row>
    <row r="751" ht="15" spans="1:4">
      <c r="A751" s="12" t="s">
        <v>470</v>
      </c>
      <c r="B751" s="17" t="s">
        <v>26</v>
      </c>
      <c r="C751" s="17" t="s">
        <v>621</v>
      </c>
      <c r="D751" s="10">
        <v>74</v>
      </c>
    </row>
    <row r="752" ht="15" spans="1:4">
      <c r="A752" s="12" t="s">
        <v>470</v>
      </c>
      <c r="B752" s="17" t="s">
        <v>26</v>
      </c>
      <c r="C752" s="17" t="s">
        <v>622</v>
      </c>
      <c r="D752" s="10">
        <v>60</v>
      </c>
    </row>
    <row r="753" ht="15" spans="1:4">
      <c r="A753" s="12" t="s">
        <v>470</v>
      </c>
      <c r="B753" s="17" t="s">
        <v>623</v>
      </c>
      <c r="C753" s="17" t="s">
        <v>624</v>
      </c>
      <c r="D753" s="10">
        <v>58</v>
      </c>
    </row>
    <row r="754" ht="15" spans="1:4">
      <c r="A754" s="12" t="s">
        <v>470</v>
      </c>
      <c r="B754" s="17" t="s">
        <v>623</v>
      </c>
      <c r="C754" s="17" t="s">
        <v>625</v>
      </c>
      <c r="D754" s="10">
        <v>38</v>
      </c>
    </row>
    <row r="755" ht="15" spans="1:4">
      <c r="A755" s="12" t="s">
        <v>470</v>
      </c>
      <c r="B755" s="17" t="s">
        <v>623</v>
      </c>
      <c r="C755" s="17" t="s">
        <v>626</v>
      </c>
      <c r="D755" s="10">
        <v>48</v>
      </c>
    </row>
    <row r="756" ht="15" spans="1:4">
      <c r="A756" s="12" t="s">
        <v>470</v>
      </c>
      <c r="B756" s="17" t="s">
        <v>623</v>
      </c>
      <c r="C756" s="17" t="s">
        <v>627</v>
      </c>
      <c r="D756" s="10" t="s">
        <v>7</v>
      </c>
    </row>
    <row r="757" ht="15" spans="1:4">
      <c r="A757" s="12" t="s">
        <v>470</v>
      </c>
      <c r="B757" s="17" t="s">
        <v>623</v>
      </c>
      <c r="C757" s="17" t="s">
        <v>628</v>
      </c>
      <c r="D757" s="10">
        <v>56</v>
      </c>
    </row>
    <row r="758" ht="15" spans="1:4">
      <c r="A758" s="12" t="s">
        <v>470</v>
      </c>
      <c r="B758" s="17" t="s">
        <v>623</v>
      </c>
      <c r="C758" s="17" t="s">
        <v>629</v>
      </c>
      <c r="D758" s="10">
        <v>63</v>
      </c>
    </row>
    <row r="759" ht="15" spans="1:4">
      <c r="A759" s="12" t="s">
        <v>470</v>
      </c>
      <c r="B759" s="17" t="s">
        <v>623</v>
      </c>
      <c r="C759" s="17" t="s">
        <v>630</v>
      </c>
      <c r="D759" s="10">
        <v>76</v>
      </c>
    </row>
    <row r="761" ht="15" spans="1:4">
      <c r="A761" s="9" t="s">
        <v>631</v>
      </c>
      <c r="B761" s="9" t="s">
        <v>632</v>
      </c>
      <c r="C761" s="9" t="s">
        <v>633</v>
      </c>
      <c r="D761" s="10" t="s">
        <v>7</v>
      </c>
    </row>
    <row r="762" ht="15" spans="1:4">
      <c r="A762" s="9" t="s">
        <v>631</v>
      </c>
      <c r="B762" s="9" t="s">
        <v>632</v>
      </c>
      <c r="C762" s="9" t="s">
        <v>634</v>
      </c>
      <c r="D762" s="10">
        <v>61</v>
      </c>
    </row>
    <row r="763" ht="15" spans="1:4">
      <c r="A763" s="9" t="s">
        <v>631</v>
      </c>
      <c r="B763" s="9" t="s">
        <v>632</v>
      </c>
      <c r="C763" s="9" t="s">
        <v>635</v>
      </c>
      <c r="D763" s="10">
        <v>52</v>
      </c>
    </row>
    <row r="764" ht="15" spans="1:4">
      <c r="A764" s="9" t="s">
        <v>631</v>
      </c>
      <c r="B764" s="9" t="s">
        <v>632</v>
      </c>
      <c r="C764" s="9" t="s">
        <v>636</v>
      </c>
      <c r="D764" s="10" t="s">
        <v>7</v>
      </c>
    </row>
    <row r="765" ht="15" spans="1:4">
      <c r="A765" s="9" t="s">
        <v>631</v>
      </c>
      <c r="B765" s="9" t="s">
        <v>632</v>
      </c>
      <c r="C765" s="9" t="s">
        <v>637</v>
      </c>
      <c r="D765" s="10">
        <v>52</v>
      </c>
    </row>
    <row r="766" ht="15" spans="1:4">
      <c r="A766" s="9" t="s">
        <v>631</v>
      </c>
      <c r="B766" s="9" t="s">
        <v>632</v>
      </c>
      <c r="C766" s="9" t="s">
        <v>638</v>
      </c>
      <c r="D766" s="10" t="s">
        <v>7</v>
      </c>
    </row>
    <row r="767" ht="15" spans="1:4">
      <c r="A767" s="9" t="s">
        <v>631</v>
      </c>
      <c r="B767" s="9" t="s">
        <v>632</v>
      </c>
      <c r="C767" s="9" t="s">
        <v>639</v>
      </c>
      <c r="D767" s="10" t="s">
        <v>7</v>
      </c>
    </row>
    <row r="768" ht="15" spans="1:4">
      <c r="A768" s="9" t="s">
        <v>631</v>
      </c>
      <c r="B768" s="9" t="s">
        <v>632</v>
      </c>
      <c r="C768" s="9" t="s">
        <v>640</v>
      </c>
      <c r="D768" s="10" t="s">
        <v>7</v>
      </c>
    </row>
    <row r="769" ht="15" spans="1:4">
      <c r="A769" s="9" t="s">
        <v>631</v>
      </c>
      <c r="B769" s="9" t="s">
        <v>632</v>
      </c>
      <c r="C769" s="9" t="s">
        <v>641</v>
      </c>
      <c r="D769" s="10">
        <v>61</v>
      </c>
    </row>
    <row r="770" ht="15" spans="1:4">
      <c r="A770" s="9" t="s">
        <v>631</v>
      </c>
      <c r="B770" s="9" t="s">
        <v>632</v>
      </c>
      <c r="C770" s="9" t="s">
        <v>642</v>
      </c>
      <c r="D770" s="10">
        <v>44</v>
      </c>
    </row>
    <row r="771" ht="15" spans="1:4">
      <c r="A771" s="9" t="s">
        <v>631</v>
      </c>
      <c r="B771" s="9" t="s">
        <v>632</v>
      </c>
      <c r="C771" s="9" t="s">
        <v>643</v>
      </c>
      <c r="D771" s="10">
        <v>36</v>
      </c>
    </row>
    <row r="772" ht="15" spans="1:4">
      <c r="A772" s="9" t="s">
        <v>631</v>
      </c>
      <c r="B772" s="9" t="s">
        <v>632</v>
      </c>
      <c r="C772" s="9" t="s">
        <v>644</v>
      </c>
      <c r="D772" s="10">
        <v>54</v>
      </c>
    </row>
    <row r="773" ht="15" spans="1:4">
      <c r="A773" s="9" t="s">
        <v>631</v>
      </c>
      <c r="B773" s="9" t="s">
        <v>632</v>
      </c>
      <c r="C773" s="9" t="s">
        <v>645</v>
      </c>
      <c r="D773" s="10">
        <v>49</v>
      </c>
    </row>
    <row r="774" ht="15" spans="1:4">
      <c r="A774" s="9" t="s">
        <v>631</v>
      </c>
      <c r="B774" s="9" t="s">
        <v>632</v>
      </c>
      <c r="C774" s="9" t="s">
        <v>646</v>
      </c>
      <c r="D774" s="10">
        <v>38</v>
      </c>
    </row>
    <row r="775" ht="15" spans="1:4">
      <c r="A775" s="9" t="s">
        <v>631</v>
      </c>
      <c r="B775" s="9" t="s">
        <v>632</v>
      </c>
      <c r="C775" s="9" t="s">
        <v>647</v>
      </c>
      <c r="D775" s="10">
        <v>62</v>
      </c>
    </row>
    <row r="776" spans="1:4">
      <c r="A776" s="9"/>
      <c r="B776" s="9"/>
      <c r="C776" s="9"/>
      <c r="D776" s="10"/>
    </row>
    <row r="777" ht="15" spans="1:4">
      <c r="A777" s="9" t="s">
        <v>648</v>
      </c>
      <c r="B777" s="9" t="s">
        <v>649</v>
      </c>
      <c r="C777" s="9" t="s">
        <v>650</v>
      </c>
      <c r="D777" s="10" t="s">
        <v>7</v>
      </c>
    </row>
    <row r="778" ht="15" spans="1:4">
      <c r="A778" s="9" t="s">
        <v>648</v>
      </c>
      <c r="B778" s="9" t="s">
        <v>649</v>
      </c>
      <c r="C778" s="9" t="s">
        <v>651</v>
      </c>
      <c r="D778" s="10" t="s">
        <v>60</v>
      </c>
    </row>
    <row r="779" ht="15" spans="1:4">
      <c r="A779" s="9" t="s">
        <v>648</v>
      </c>
      <c r="B779" s="9" t="s">
        <v>649</v>
      </c>
      <c r="C779" s="9" t="s">
        <v>652</v>
      </c>
      <c r="D779" s="10" t="s">
        <v>46</v>
      </c>
    </row>
    <row r="780" ht="15" spans="1:4">
      <c r="A780" s="9" t="s">
        <v>648</v>
      </c>
      <c r="B780" s="9" t="s">
        <v>649</v>
      </c>
      <c r="C780" s="9" t="s">
        <v>653</v>
      </c>
      <c r="D780" s="10" t="s">
        <v>7</v>
      </c>
    </row>
    <row r="781" ht="15" spans="1:4">
      <c r="A781" s="9" t="s">
        <v>648</v>
      </c>
      <c r="B781" s="15" t="s">
        <v>654</v>
      </c>
      <c r="C781" s="18" t="s">
        <v>655</v>
      </c>
      <c r="D781" s="19" t="s">
        <v>7</v>
      </c>
    </row>
    <row r="782" ht="15" spans="1:4">
      <c r="A782" s="9" t="s">
        <v>648</v>
      </c>
      <c r="B782" s="15" t="s">
        <v>654</v>
      </c>
      <c r="C782" s="18" t="s">
        <v>656</v>
      </c>
      <c r="D782" s="19" t="s">
        <v>122</v>
      </c>
    </row>
    <row r="783" ht="15" spans="1:4">
      <c r="A783" s="9" t="s">
        <v>648</v>
      </c>
      <c r="B783" s="15" t="s">
        <v>654</v>
      </c>
      <c r="C783" s="18" t="s">
        <v>657</v>
      </c>
      <c r="D783" s="19" t="s">
        <v>360</v>
      </c>
    </row>
    <row r="784" ht="15" spans="1:4">
      <c r="A784" s="9" t="s">
        <v>648</v>
      </c>
      <c r="B784" s="15" t="s">
        <v>654</v>
      </c>
      <c r="C784" s="18" t="s">
        <v>658</v>
      </c>
      <c r="D784" s="19" t="s">
        <v>379</v>
      </c>
    </row>
    <row r="785" ht="15" spans="1:4">
      <c r="A785" s="9" t="s">
        <v>648</v>
      </c>
      <c r="B785" s="15" t="s">
        <v>654</v>
      </c>
      <c r="C785" s="18" t="s">
        <v>659</v>
      </c>
      <c r="D785" s="19" t="s">
        <v>338</v>
      </c>
    </row>
    <row r="786" ht="15" spans="1:4">
      <c r="A786" s="9" t="s">
        <v>648</v>
      </c>
      <c r="B786" s="15" t="s">
        <v>654</v>
      </c>
      <c r="C786" s="18" t="s">
        <v>660</v>
      </c>
      <c r="D786" s="19" t="s">
        <v>82</v>
      </c>
    </row>
    <row r="787" ht="15" spans="1:4">
      <c r="A787" s="9" t="s">
        <v>648</v>
      </c>
      <c r="B787" s="15" t="s">
        <v>654</v>
      </c>
      <c r="C787" s="18" t="s">
        <v>661</v>
      </c>
      <c r="D787" s="19" t="s">
        <v>402</v>
      </c>
    </row>
    <row r="788" ht="15" spans="1:4">
      <c r="A788" s="9" t="s">
        <v>648</v>
      </c>
      <c r="B788" s="15" t="s">
        <v>654</v>
      </c>
      <c r="C788" s="18" t="s">
        <v>662</v>
      </c>
      <c r="D788" s="19" t="s">
        <v>663</v>
      </c>
    </row>
    <row r="789" ht="15" spans="1:4">
      <c r="A789" s="9" t="s">
        <v>648</v>
      </c>
      <c r="B789" s="15" t="s">
        <v>654</v>
      </c>
      <c r="C789" s="18" t="s">
        <v>664</v>
      </c>
      <c r="D789" s="19" t="s">
        <v>104</v>
      </c>
    </row>
    <row r="790" ht="15" spans="1:4">
      <c r="A790" s="9" t="s">
        <v>648</v>
      </c>
      <c r="B790" s="15" t="s">
        <v>654</v>
      </c>
      <c r="C790" s="18" t="s">
        <v>665</v>
      </c>
      <c r="D790" s="19" t="s">
        <v>7</v>
      </c>
    </row>
    <row r="791" ht="15" spans="1:4">
      <c r="A791" s="9" t="s">
        <v>648</v>
      </c>
      <c r="B791" s="15" t="s">
        <v>654</v>
      </c>
      <c r="C791" s="18" t="s">
        <v>666</v>
      </c>
      <c r="D791" s="19" t="s">
        <v>351</v>
      </c>
    </row>
    <row r="792" ht="15" spans="1:4">
      <c r="A792" s="9" t="s">
        <v>648</v>
      </c>
      <c r="B792" s="15" t="s">
        <v>654</v>
      </c>
      <c r="C792" s="18" t="s">
        <v>667</v>
      </c>
      <c r="D792" s="19" t="s">
        <v>668</v>
      </c>
    </row>
    <row r="793" ht="15" spans="1:4">
      <c r="A793" s="9" t="s">
        <v>648</v>
      </c>
      <c r="B793" s="15" t="s">
        <v>654</v>
      </c>
      <c r="C793" s="18" t="s">
        <v>669</v>
      </c>
      <c r="D793" s="19" t="s">
        <v>439</v>
      </c>
    </row>
    <row r="794" ht="15" spans="1:4">
      <c r="A794" s="9" t="s">
        <v>648</v>
      </c>
      <c r="B794" s="15" t="s">
        <v>654</v>
      </c>
      <c r="C794" s="18" t="s">
        <v>670</v>
      </c>
      <c r="D794" s="19" t="s">
        <v>668</v>
      </c>
    </row>
    <row r="795" ht="15" spans="1:4">
      <c r="A795" s="9" t="s">
        <v>648</v>
      </c>
      <c r="B795" s="15" t="s">
        <v>654</v>
      </c>
      <c r="C795" s="18" t="s">
        <v>671</v>
      </c>
      <c r="D795" s="19" t="s">
        <v>127</v>
      </c>
    </row>
    <row r="796" ht="15" spans="1:4">
      <c r="A796" s="9" t="s">
        <v>648</v>
      </c>
      <c r="B796" s="15" t="s">
        <v>654</v>
      </c>
      <c r="C796" s="18" t="s">
        <v>672</v>
      </c>
      <c r="D796" s="19" t="s">
        <v>310</v>
      </c>
    </row>
    <row r="797" ht="15" spans="1:4">
      <c r="A797" s="9" t="s">
        <v>648</v>
      </c>
      <c r="B797" s="15" t="s">
        <v>654</v>
      </c>
      <c r="C797" s="18" t="s">
        <v>673</v>
      </c>
      <c r="D797" s="19" t="s">
        <v>7</v>
      </c>
    </row>
    <row r="798" ht="15" spans="1:4">
      <c r="A798" s="9" t="s">
        <v>648</v>
      </c>
      <c r="B798" s="15" t="s">
        <v>654</v>
      </c>
      <c r="C798" s="18" t="s">
        <v>674</v>
      </c>
      <c r="D798" s="19" t="s">
        <v>104</v>
      </c>
    </row>
    <row r="799" ht="15" spans="1:4">
      <c r="A799" s="9" t="s">
        <v>648</v>
      </c>
      <c r="B799" s="15" t="s">
        <v>654</v>
      </c>
      <c r="C799" s="18" t="s">
        <v>675</v>
      </c>
      <c r="D799" s="19" t="s">
        <v>676</v>
      </c>
    </row>
    <row r="800" ht="15" spans="1:4">
      <c r="A800" s="9" t="s">
        <v>648</v>
      </c>
      <c r="B800" s="15" t="s">
        <v>654</v>
      </c>
      <c r="C800" s="18" t="s">
        <v>677</v>
      </c>
      <c r="D800" s="19" t="s">
        <v>7</v>
      </c>
    </row>
    <row r="801" ht="15" spans="1:4">
      <c r="A801" s="9" t="s">
        <v>648</v>
      </c>
      <c r="B801" s="15" t="s">
        <v>654</v>
      </c>
      <c r="C801" s="18" t="s">
        <v>678</v>
      </c>
      <c r="D801" s="19" t="s">
        <v>390</v>
      </c>
    </row>
    <row r="802" ht="15" spans="1:4">
      <c r="A802" s="9" t="s">
        <v>648</v>
      </c>
      <c r="B802" s="15" t="s">
        <v>654</v>
      </c>
      <c r="C802" s="18" t="s">
        <v>679</v>
      </c>
      <c r="D802" s="19" t="s">
        <v>104</v>
      </c>
    </row>
    <row r="803" ht="15" spans="1:4">
      <c r="A803" s="9" t="s">
        <v>648</v>
      </c>
      <c r="B803" s="15" t="s">
        <v>654</v>
      </c>
      <c r="C803" s="18" t="s">
        <v>680</v>
      </c>
      <c r="D803" s="19" t="s">
        <v>681</v>
      </c>
    </row>
    <row r="804" ht="15" spans="1:4">
      <c r="A804" s="9" t="s">
        <v>648</v>
      </c>
      <c r="B804" s="15" t="s">
        <v>654</v>
      </c>
      <c r="C804" s="18" t="s">
        <v>682</v>
      </c>
      <c r="D804" s="19" t="s">
        <v>683</v>
      </c>
    </row>
    <row r="805" ht="15" spans="1:4">
      <c r="A805" s="9" t="s">
        <v>648</v>
      </c>
      <c r="B805" s="15" t="s">
        <v>654</v>
      </c>
      <c r="C805" s="18" t="s">
        <v>684</v>
      </c>
      <c r="D805" s="19" t="s">
        <v>310</v>
      </c>
    </row>
    <row r="806" ht="15" spans="1:4">
      <c r="A806" s="9" t="s">
        <v>648</v>
      </c>
      <c r="B806" s="15" t="s">
        <v>654</v>
      </c>
      <c r="C806" s="18" t="s">
        <v>685</v>
      </c>
      <c r="D806" s="19" t="s">
        <v>7</v>
      </c>
    </row>
    <row r="807" ht="15" spans="1:4">
      <c r="A807" s="9" t="s">
        <v>648</v>
      </c>
      <c r="B807" s="15" t="s">
        <v>654</v>
      </c>
      <c r="C807" s="18" t="s">
        <v>686</v>
      </c>
      <c r="D807" s="19" t="s">
        <v>687</v>
      </c>
    </row>
    <row r="808" spans="1:4">
      <c r="A808" s="9"/>
      <c r="B808" s="9"/>
      <c r="C808" s="9"/>
      <c r="D808" s="10"/>
    </row>
    <row r="809" ht="15" spans="1:4">
      <c r="A809" s="9" t="s">
        <v>688</v>
      </c>
      <c r="B809" s="9" t="s">
        <v>689</v>
      </c>
      <c r="C809" s="9" t="s">
        <v>690</v>
      </c>
      <c r="D809" s="10" t="s">
        <v>7</v>
      </c>
    </row>
    <row r="810" ht="15" spans="1:4">
      <c r="A810" s="9" t="s">
        <v>688</v>
      </c>
      <c r="B810" s="9" t="s">
        <v>689</v>
      </c>
      <c r="C810" s="9" t="s">
        <v>691</v>
      </c>
      <c r="D810" s="10">
        <v>43</v>
      </c>
    </row>
    <row r="811" ht="15" spans="1:4">
      <c r="A811" s="9" t="s">
        <v>688</v>
      </c>
      <c r="B811" s="9" t="s">
        <v>689</v>
      </c>
      <c r="C811" s="9" t="s">
        <v>692</v>
      </c>
      <c r="D811" s="10">
        <v>51</v>
      </c>
    </row>
    <row r="812" ht="15" spans="1:4">
      <c r="A812" s="9" t="s">
        <v>688</v>
      </c>
      <c r="B812" s="9" t="s">
        <v>689</v>
      </c>
      <c r="C812" s="9" t="s">
        <v>693</v>
      </c>
      <c r="D812" s="10">
        <v>52</v>
      </c>
    </row>
    <row r="813" ht="15" spans="1:4">
      <c r="A813" s="9" t="s">
        <v>688</v>
      </c>
      <c r="B813" s="9" t="s">
        <v>689</v>
      </c>
      <c r="C813" s="9" t="s">
        <v>694</v>
      </c>
      <c r="D813" s="10">
        <v>77</v>
      </c>
    </row>
    <row r="814" ht="15" spans="1:4">
      <c r="A814" s="9" t="s">
        <v>688</v>
      </c>
      <c r="B814" s="9" t="s">
        <v>689</v>
      </c>
      <c r="C814" s="9" t="s">
        <v>695</v>
      </c>
      <c r="D814" s="10" t="s">
        <v>7</v>
      </c>
    </row>
    <row r="815" ht="15" spans="1:4">
      <c r="A815" s="9" t="s">
        <v>688</v>
      </c>
      <c r="B815" s="9" t="s">
        <v>689</v>
      </c>
      <c r="C815" s="9" t="s">
        <v>696</v>
      </c>
      <c r="D815" s="10">
        <v>43</v>
      </c>
    </row>
    <row r="816" ht="15" spans="1:4">
      <c r="A816" s="9" t="s">
        <v>688</v>
      </c>
      <c r="B816" s="9" t="s">
        <v>689</v>
      </c>
      <c r="C816" s="9" t="s">
        <v>697</v>
      </c>
      <c r="D816" s="10">
        <v>45</v>
      </c>
    </row>
    <row r="817" ht="15" spans="1:4">
      <c r="A817" s="9" t="s">
        <v>688</v>
      </c>
      <c r="B817" s="9" t="s">
        <v>689</v>
      </c>
      <c r="C817" s="9" t="s">
        <v>698</v>
      </c>
      <c r="D817" s="10">
        <v>38</v>
      </c>
    </row>
    <row r="818" ht="15" spans="1:4">
      <c r="A818" s="9" t="s">
        <v>688</v>
      </c>
      <c r="B818" s="9" t="s">
        <v>689</v>
      </c>
      <c r="C818" s="9" t="s">
        <v>699</v>
      </c>
      <c r="D818" s="10" t="s">
        <v>7</v>
      </c>
    </row>
    <row r="819" ht="15" spans="1:4">
      <c r="A819" s="9" t="s">
        <v>688</v>
      </c>
      <c r="B819" s="9" t="s">
        <v>689</v>
      </c>
      <c r="C819" s="9" t="s">
        <v>700</v>
      </c>
      <c r="D819" s="10" t="s">
        <v>7</v>
      </c>
    </row>
    <row r="820" ht="15" spans="1:4">
      <c r="A820" s="9" t="s">
        <v>688</v>
      </c>
      <c r="B820" s="9" t="s">
        <v>689</v>
      </c>
      <c r="C820" s="9" t="s">
        <v>701</v>
      </c>
      <c r="D820" s="10" t="s">
        <v>7</v>
      </c>
    </row>
    <row r="821" ht="15" spans="1:4">
      <c r="A821" s="9" t="s">
        <v>688</v>
      </c>
      <c r="B821" s="9" t="s">
        <v>702</v>
      </c>
      <c r="C821" s="9">
        <v>50901105216</v>
      </c>
      <c r="D821" s="10">
        <v>27</v>
      </c>
    </row>
    <row r="822" ht="15" spans="1:4">
      <c r="A822" s="9" t="s">
        <v>688</v>
      </c>
      <c r="B822" s="9" t="s">
        <v>702</v>
      </c>
      <c r="C822" s="9">
        <v>50901105217</v>
      </c>
      <c r="D822" s="10">
        <v>41</v>
      </c>
    </row>
    <row r="823" ht="15" spans="1:4">
      <c r="A823" s="9" t="s">
        <v>688</v>
      </c>
      <c r="B823" s="9" t="s">
        <v>702</v>
      </c>
      <c r="C823" s="9">
        <v>50901105218</v>
      </c>
      <c r="D823" s="10">
        <v>22</v>
      </c>
    </row>
    <row r="824" ht="15" spans="1:4">
      <c r="A824" s="9" t="s">
        <v>688</v>
      </c>
      <c r="B824" s="9" t="s">
        <v>702</v>
      </c>
      <c r="C824" s="9">
        <v>50901105219</v>
      </c>
      <c r="D824" s="10" t="s">
        <v>7</v>
      </c>
    </row>
    <row r="825" ht="15" spans="1:4">
      <c r="A825" s="9" t="s">
        <v>688</v>
      </c>
      <c r="B825" s="9" t="s">
        <v>702</v>
      </c>
      <c r="C825" s="9">
        <v>50901105220</v>
      </c>
      <c r="D825" s="10" t="s">
        <v>7</v>
      </c>
    </row>
    <row r="826" ht="15" spans="1:4">
      <c r="A826" s="9" t="s">
        <v>688</v>
      </c>
      <c r="B826" s="9" t="s">
        <v>702</v>
      </c>
      <c r="C826" s="9">
        <v>50901105221</v>
      </c>
      <c r="D826" s="10">
        <v>28</v>
      </c>
    </row>
    <row r="827" ht="15" spans="1:4">
      <c r="A827" s="9" t="s">
        <v>688</v>
      </c>
      <c r="B827" s="9" t="s">
        <v>702</v>
      </c>
      <c r="C827" s="9">
        <v>50901105222</v>
      </c>
      <c r="D827" s="10" t="s">
        <v>7</v>
      </c>
    </row>
    <row r="828" ht="15" spans="1:4">
      <c r="A828" s="9" t="s">
        <v>688</v>
      </c>
      <c r="B828" s="9" t="s">
        <v>702</v>
      </c>
      <c r="C828" s="9">
        <v>50901105223</v>
      </c>
      <c r="D828" s="10" t="s">
        <v>7</v>
      </c>
    </row>
    <row r="829" ht="15" spans="1:4">
      <c r="A829" s="9" t="s">
        <v>688</v>
      </c>
      <c r="B829" s="9" t="s">
        <v>702</v>
      </c>
      <c r="C829" s="9">
        <v>50901105224</v>
      </c>
      <c r="D829" s="10">
        <v>24</v>
      </c>
    </row>
    <row r="830" ht="15" spans="1:4">
      <c r="A830" s="9" t="s">
        <v>688</v>
      </c>
      <c r="B830" s="9" t="s">
        <v>702</v>
      </c>
      <c r="C830" s="9">
        <v>50901105225</v>
      </c>
      <c r="D830" s="10" t="s">
        <v>7</v>
      </c>
    </row>
    <row r="831" ht="15" spans="1:4">
      <c r="A831" s="9" t="s">
        <v>688</v>
      </c>
      <c r="B831" s="9" t="s">
        <v>702</v>
      </c>
      <c r="C831" s="9">
        <v>50901105226</v>
      </c>
      <c r="D831" s="10">
        <v>25</v>
      </c>
    </row>
    <row r="832" ht="15" spans="1:4">
      <c r="A832" s="9" t="s">
        <v>688</v>
      </c>
      <c r="B832" s="9" t="s">
        <v>702</v>
      </c>
      <c r="C832" s="9">
        <v>50901105227</v>
      </c>
      <c r="D832" s="10" t="s">
        <v>7</v>
      </c>
    </row>
    <row r="833" ht="15" spans="1:4">
      <c r="A833" s="9" t="s">
        <v>688</v>
      </c>
      <c r="B833" s="9" t="s">
        <v>702</v>
      </c>
      <c r="C833" s="9">
        <v>50901105228</v>
      </c>
      <c r="D833" s="10" t="s">
        <v>7</v>
      </c>
    </row>
    <row r="834" ht="15" spans="1:4">
      <c r="A834" s="9" t="s">
        <v>688</v>
      </c>
      <c r="B834" s="9" t="s">
        <v>702</v>
      </c>
      <c r="C834" s="9">
        <v>50901105229</v>
      </c>
      <c r="D834" s="10" t="s">
        <v>7</v>
      </c>
    </row>
    <row r="835" ht="15" spans="1:4">
      <c r="A835" s="9" t="s">
        <v>688</v>
      </c>
      <c r="B835" s="9" t="s">
        <v>702</v>
      </c>
      <c r="C835" s="9">
        <v>50901105230</v>
      </c>
      <c r="D835" s="10">
        <v>41</v>
      </c>
    </row>
    <row r="836" ht="15" spans="1:4">
      <c r="A836" s="9" t="s">
        <v>688</v>
      </c>
      <c r="B836" s="9" t="s">
        <v>703</v>
      </c>
      <c r="C836" s="9" t="s">
        <v>704</v>
      </c>
      <c r="D836" s="10">
        <v>48.5</v>
      </c>
    </row>
    <row r="837" ht="15" spans="1:4">
      <c r="A837" s="9" t="s">
        <v>688</v>
      </c>
      <c r="B837" s="9" t="s">
        <v>703</v>
      </c>
      <c r="C837" s="9" t="s">
        <v>705</v>
      </c>
      <c r="D837" s="10" t="s">
        <v>7</v>
      </c>
    </row>
    <row r="838" ht="15" spans="1:4">
      <c r="A838" s="9" t="s">
        <v>688</v>
      </c>
      <c r="B838" s="9" t="s">
        <v>703</v>
      </c>
      <c r="C838" s="9" t="s">
        <v>706</v>
      </c>
      <c r="D838" s="10">
        <v>41.5</v>
      </c>
    </row>
    <row r="839" ht="15" spans="1:4">
      <c r="A839" s="9" t="s">
        <v>688</v>
      </c>
      <c r="B839" s="9" t="s">
        <v>703</v>
      </c>
      <c r="C839" s="9" t="s">
        <v>707</v>
      </c>
      <c r="D839" s="10">
        <v>50</v>
      </c>
    </row>
    <row r="840" ht="15" spans="1:4">
      <c r="A840" s="9" t="s">
        <v>688</v>
      </c>
      <c r="B840" s="9" t="s">
        <v>703</v>
      </c>
      <c r="C840" s="9" t="s">
        <v>708</v>
      </c>
      <c r="D840" s="10">
        <v>55.5</v>
      </c>
    </row>
    <row r="841" ht="15" spans="1:4">
      <c r="A841" s="9" t="s">
        <v>688</v>
      </c>
      <c r="B841" s="9" t="s">
        <v>703</v>
      </c>
      <c r="C841" s="9" t="s">
        <v>709</v>
      </c>
      <c r="D841" s="10" t="s">
        <v>7</v>
      </c>
    </row>
    <row r="842" ht="15" spans="1:4">
      <c r="A842" s="9" t="s">
        <v>688</v>
      </c>
      <c r="B842" s="9" t="s">
        <v>703</v>
      </c>
      <c r="C842" s="9" t="s">
        <v>710</v>
      </c>
      <c r="D842" s="10">
        <v>55</v>
      </c>
    </row>
    <row r="843" ht="15" spans="1:4">
      <c r="A843" s="9" t="s">
        <v>688</v>
      </c>
      <c r="B843" s="9" t="s">
        <v>703</v>
      </c>
      <c r="C843" s="9" t="s">
        <v>711</v>
      </c>
      <c r="D843" s="10">
        <v>49.5</v>
      </c>
    </row>
    <row r="844" ht="15" spans="1:4">
      <c r="A844" s="9" t="s">
        <v>688</v>
      </c>
      <c r="B844" s="9" t="s">
        <v>703</v>
      </c>
      <c r="C844" s="9" t="s">
        <v>712</v>
      </c>
      <c r="D844" s="10" t="s">
        <v>7</v>
      </c>
    </row>
    <row r="845" ht="15" spans="1:4">
      <c r="A845" s="9" t="s">
        <v>688</v>
      </c>
      <c r="B845" s="9" t="s">
        <v>703</v>
      </c>
      <c r="C845" s="9" t="s">
        <v>713</v>
      </c>
      <c r="D845" s="10">
        <v>49</v>
      </c>
    </row>
    <row r="846" ht="15" spans="1:4">
      <c r="A846" s="9" t="s">
        <v>688</v>
      </c>
      <c r="B846" s="9" t="s">
        <v>703</v>
      </c>
      <c r="C846" s="9" t="s">
        <v>714</v>
      </c>
      <c r="D846" s="10">
        <v>63.5</v>
      </c>
    </row>
    <row r="847" ht="15" spans="1:4">
      <c r="A847" s="9" t="s">
        <v>688</v>
      </c>
      <c r="B847" s="9" t="s">
        <v>703</v>
      </c>
      <c r="C847" s="9" t="s">
        <v>715</v>
      </c>
      <c r="D847" s="10">
        <v>46.5</v>
      </c>
    </row>
    <row r="848" ht="15" spans="1:4">
      <c r="A848" s="9" t="s">
        <v>688</v>
      </c>
      <c r="B848" s="9" t="s">
        <v>703</v>
      </c>
      <c r="C848" s="9" t="s">
        <v>716</v>
      </c>
      <c r="D848" s="10" t="s">
        <v>7</v>
      </c>
    </row>
    <row r="849" ht="15" spans="1:4">
      <c r="A849" s="9" t="s">
        <v>688</v>
      </c>
      <c r="B849" s="9" t="s">
        <v>703</v>
      </c>
      <c r="C849" s="9" t="s">
        <v>717</v>
      </c>
      <c r="D849" s="10">
        <v>56</v>
      </c>
    </row>
    <row r="850" ht="15" spans="1:4">
      <c r="A850" s="9" t="s">
        <v>688</v>
      </c>
      <c r="B850" s="9" t="s">
        <v>703</v>
      </c>
      <c r="C850" s="9" t="s">
        <v>718</v>
      </c>
      <c r="D850" s="10" t="s">
        <v>7</v>
      </c>
    </row>
    <row r="851" ht="15" spans="1:4">
      <c r="A851" s="9" t="s">
        <v>688</v>
      </c>
      <c r="B851" s="9" t="s">
        <v>703</v>
      </c>
      <c r="C851" s="9" t="s">
        <v>719</v>
      </c>
      <c r="D851" s="10" t="s">
        <v>7</v>
      </c>
    </row>
    <row r="852" ht="15" spans="1:4">
      <c r="A852" s="9" t="s">
        <v>688</v>
      </c>
      <c r="B852" s="9" t="s">
        <v>720</v>
      </c>
      <c r="C852" s="9" t="s">
        <v>721</v>
      </c>
      <c r="D852" s="10">
        <v>33.5</v>
      </c>
    </row>
    <row r="853" ht="15" spans="1:4">
      <c r="A853" s="9" t="s">
        <v>688</v>
      </c>
      <c r="B853" s="9" t="s">
        <v>720</v>
      </c>
      <c r="C853" s="9" t="s">
        <v>722</v>
      </c>
      <c r="D853" s="10">
        <v>49.5</v>
      </c>
    </row>
    <row r="854" ht="15" spans="1:4">
      <c r="A854" s="9" t="s">
        <v>688</v>
      </c>
      <c r="B854" s="9" t="s">
        <v>720</v>
      </c>
      <c r="C854" s="9" t="s">
        <v>723</v>
      </c>
      <c r="D854" s="10" t="s">
        <v>7</v>
      </c>
    </row>
    <row r="855" ht="15" spans="1:4">
      <c r="A855" s="9" t="s">
        <v>688</v>
      </c>
      <c r="B855" s="9" t="s">
        <v>720</v>
      </c>
      <c r="C855" s="9" t="s">
        <v>724</v>
      </c>
      <c r="D855" s="10">
        <v>49</v>
      </c>
    </row>
    <row r="856" ht="15" spans="1:4">
      <c r="A856" s="9" t="s">
        <v>688</v>
      </c>
      <c r="B856" s="9" t="s">
        <v>720</v>
      </c>
      <c r="C856" s="9" t="s">
        <v>725</v>
      </c>
      <c r="D856" s="10">
        <v>35</v>
      </c>
    </row>
    <row r="857" ht="15" spans="1:4">
      <c r="A857" s="9" t="s">
        <v>688</v>
      </c>
      <c r="B857" s="9" t="s">
        <v>720</v>
      </c>
      <c r="C857" s="9" t="s">
        <v>726</v>
      </c>
      <c r="D857" s="10">
        <v>55.5</v>
      </c>
    </row>
    <row r="858" ht="15" spans="1:4">
      <c r="A858" s="9" t="s">
        <v>688</v>
      </c>
      <c r="B858" s="9" t="s">
        <v>720</v>
      </c>
      <c r="C858" s="9" t="s">
        <v>727</v>
      </c>
      <c r="D858" s="10">
        <v>58</v>
      </c>
    </row>
    <row r="859" ht="15" spans="1:4">
      <c r="A859" s="9" t="s">
        <v>688</v>
      </c>
      <c r="B859" s="9" t="s">
        <v>720</v>
      </c>
      <c r="C859" s="9" t="s">
        <v>728</v>
      </c>
      <c r="D859" s="10">
        <v>68.5</v>
      </c>
    </row>
    <row r="860" ht="15" spans="1:4">
      <c r="A860" s="9" t="s">
        <v>688</v>
      </c>
      <c r="B860" s="9" t="s">
        <v>720</v>
      </c>
      <c r="C860" s="9" t="s">
        <v>729</v>
      </c>
      <c r="D860" s="10" t="s">
        <v>7</v>
      </c>
    </row>
    <row r="861" ht="15" spans="1:4">
      <c r="A861" s="9" t="s">
        <v>688</v>
      </c>
      <c r="B861" s="9" t="s">
        <v>720</v>
      </c>
      <c r="C861" s="9" t="s">
        <v>730</v>
      </c>
      <c r="D861" s="10">
        <v>46.5</v>
      </c>
    </row>
    <row r="862" ht="15" spans="1:4">
      <c r="A862" s="9" t="s">
        <v>688</v>
      </c>
      <c r="B862" s="9" t="s">
        <v>731</v>
      </c>
      <c r="C862" s="9" t="s">
        <v>732</v>
      </c>
      <c r="D862" s="10" t="s">
        <v>7</v>
      </c>
    </row>
    <row r="863" ht="15" spans="1:4">
      <c r="A863" s="9" t="s">
        <v>688</v>
      </c>
      <c r="B863" s="9" t="s">
        <v>731</v>
      </c>
      <c r="C863" s="9" t="s">
        <v>733</v>
      </c>
      <c r="D863" s="10" t="s">
        <v>7</v>
      </c>
    </row>
    <row r="864" ht="15" spans="1:4">
      <c r="A864" s="9" t="s">
        <v>688</v>
      </c>
      <c r="B864" s="9" t="s">
        <v>731</v>
      </c>
      <c r="C864" s="9" t="s">
        <v>734</v>
      </c>
      <c r="D864" s="10" t="s">
        <v>7</v>
      </c>
    </row>
    <row r="865" ht="15" spans="1:4">
      <c r="A865" s="9" t="s">
        <v>688</v>
      </c>
      <c r="B865" s="9" t="s">
        <v>731</v>
      </c>
      <c r="C865" s="9" t="s">
        <v>735</v>
      </c>
      <c r="D865" s="10">
        <v>35</v>
      </c>
    </row>
    <row r="866" ht="15" spans="1:4">
      <c r="A866" s="9" t="s">
        <v>688</v>
      </c>
      <c r="B866" s="9" t="s">
        <v>731</v>
      </c>
      <c r="C866" s="9" t="s">
        <v>736</v>
      </c>
      <c r="D866" s="10" t="s">
        <v>7</v>
      </c>
    </row>
  </sheetData>
  <mergeCells count="1">
    <mergeCell ref="A1:D1"/>
  </mergeCells>
  <conditionalFormatting sqref="C208:C238">
    <cfRule type="duplicateValues" dxfId="0" priority="1"/>
  </conditionalFormatting>
  <pageMargins left="0.393055555555556" right="0.393055555555556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谷红</dc:creator>
  <cp:lastModifiedBy>thtf</cp:lastModifiedBy>
  <dcterms:created xsi:type="dcterms:W3CDTF">2022-05-14T18:18:00Z</dcterms:created>
  <dcterms:modified xsi:type="dcterms:W3CDTF">2023-05-31T09:29:56Z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8A69BB03DE1147BA903F56D6D1AAD038_12</vt:lpwstr>
  </property>
</Properties>
</file>