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5"/>
  </bookViews>
  <sheets>
    <sheet name="一组" sheetId="1" r:id="rId1"/>
    <sheet name="二组" sheetId="2" r:id="rId2"/>
    <sheet name="三组" sheetId="3" r:id="rId3"/>
    <sheet name="四组" sheetId="4" r:id="rId4"/>
    <sheet name="五组" sheetId="5" r:id="rId5"/>
    <sheet name="六组" sheetId="6" r:id="rId6"/>
    <sheet name="七组" sheetId="7" r:id="rId7"/>
    <sheet name="八组" sheetId="8" r:id="rId8"/>
    <sheet name="九组" sheetId="9" r:id="rId9"/>
    <sheet name="十组" sheetId="10" r:id="rId10"/>
  </sheets>
  <definedNames/>
  <calcPr fullCalcOnLoad="1"/>
</workbook>
</file>

<file path=xl/sharedStrings.xml><?xml version="1.0" encoding="utf-8"?>
<sst xmlns="http://schemas.openxmlformats.org/spreadsheetml/2006/main" count="450" uniqueCount="293">
  <si>
    <t>笔试、面试和总成绩公布表（一组）</t>
  </si>
  <si>
    <t xml:space="preserve">    根据公告规定，我县组织开展了笔试、面试工作，现将参加笔试、面试人员的各项成绩公布如下：</t>
  </si>
  <si>
    <t>招录职位</t>
  </si>
  <si>
    <t>考生
姓名</t>
  </si>
  <si>
    <t>所学专业</t>
  </si>
  <si>
    <t>笔试成绩</t>
  </si>
  <si>
    <t>面试
成绩</t>
  </si>
  <si>
    <t>总成绩</t>
  </si>
  <si>
    <t>按职位排序</t>
  </si>
  <si>
    <t>行测
成绩</t>
  </si>
  <si>
    <t>申论
成绩</t>
  </si>
  <si>
    <t>合计</t>
  </si>
  <si>
    <r>
      <rPr>
        <sz val="12"/>
        <rFont val="方正仿宋_GBK"/>
        <family val="4"/>
      </rPr>
      <t>秀山县市场监督管理局财务管理职位</t>
    </r>
  </si>
  <si>
    <t>池佳愉</t>
  </si>
  <si>
    <t>财政学</t>
  </si>
  <si>
    <t>张雪琴</t>
  </si>
  <si>
    <t>会计</t>
  </si>
  <si>
    <t>谭洋</t>
  </si>
  <si>
    <t>财务管理</t>
  </si>
  <si>
    <r>
      <rPr>
        <sz val="12"/>
        <rFont val="方正仿宋_GBK"/>
        <family val="4"/>
      </rPr>
      <t>秀山县市场监督管理局行政执法职位</t>
    </r>
    <r>
      <rPr>
        <sz val="12"/>
        <rFont val="Times New Roman"/>
        <family val="1"/>
      </rPr>
      <t>1</t>
    </r>
  </si>
  <si>
    <t>姜忠良</t>
  </si>
  <si>
    <t>食品科学与工程</t>
  </si>
  <si>
    <t>白明少</t>
  </si>
  <si>
    <t>食品质量与安全</t>
  </si>
  <si>
    <t>杨海平</t>
  </si>
  <si>
    <r>
      <rPr>
        <sz val="12"/>
        <rFont val="方正仿宋_GBK"/>
        <family val="4"/>
      </rPr>
      <t>秀山县市场监督管理局行政执法职位</t>
    </r>
    <r>
      <rPr>
        <sz val="12"/>
        <rFont val="Times New Roman"/>
        <family val="1"/>
      </rPr>
      <t>2</t>
    </r>
  </si>
  <si>
    <t>尹会平</t>
  </si>
  <si>
    <t>食品科学</t>
  </si>
  <si>
    <t>66.2</t>
  </si>
  <si>
    <t>石智慧</t>
  </si>
  <si>
    <t>张娟</t>
  </si>
  <si>
    <r>
      <rPr>
        <sz val="12"/>
        <rFont val="方正仿宋_GBK"/>
        <family val="4"/>
      </rPr>
      <t>秀山县市场监督管理局行政执法职位</t>
    </r>
    <r>
      <rPr>
        <sz val="12"/>
        <rFont val="Times New Roman"/>
        <family val="1"/>
      </rPr>
      <t>3</t>
    </r>
  </si>
  <si>
    <t>吴锴</t>
  </si>
  <si>
    <t>给排水科学与工程</t>
  </si>
  <si>
    <t>吴国静</t>
  </si>
  <si>
    <t>化学工程与工艺</t>
  </si>
  <si>
    <t>吴康敏</t>
  </si>
  <si>
    <t>土木工程（道路工程）</t>
  </si>
  <si>
    <r>
      <rPr>
        <sz val="12"/>
        <rFont val="方正仿宋_GBK"/>
        <family val="4"/>
      </rPr>
      <t>秀山县市场监督管理局行政执法职位</t>
    </r>
    <r>
      <rPr>
        <sz val="12"/>
        <rFont val="Times New Roman"/>
        <family val="1"/>
      </rPr>
      <t>4</t>
    </r>
  </si>
  <si>
    <t>吴子林</t>
  </si>
  <si>
    <t>机械工程</t>
  </si>
  <si>
    <t>向志强</t>
  </si>
  <si>
    <t>机械设计制造及其自动化</t>
  </si>
  <si>
    <t>饶家齐</t>
  </si>
  <si>
    <t>过程装备与控制工程</t>
  </si>
  <si>
    <r>
      <t xml:space="preserve">    </t>
    </r>
    <r>
      <rPr>
        <sz val="10"/>
        <rFont val="方正仿宋_GBK"/>
        <family val="4"/>
      </rPr>
      <t>注：考生总成绩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公共科目笔试总成绩</t>
    </r>
    <r>
      <rPr>
        <sz val="10"/>
        <rFont val="Times New Roman"/>
        <family val="1"/>
      </rPr>
      <t>÷2×50%+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</si>
  <si>
    <t>笔试、面试和总成绩公布表（二组）</t>
  </si>
  <si>
    <t xml:space="preserve">    根据公告规定，我县组织开展了笔试、面试工作，现将参加笔试、面试人员的各项成绩公布如下</t>
  </si>
  <si>
    <r>
      <rPr>
        <sz val="12"/>
        <rFont val="方正仿宋_GBK"/>
        <family val="4"/>
      </rPr>
      <t>秀山县市场监督管理局行政执法职位</t>
    </r>
    <r>
      <rPr>
        <sz val="12"/>
        <rFont val="Times New Roman"/>
        <family val="1"/>
      </rPr>
      <t>5</t>
    </r>
  </si>
  <si>
    <r>
      <rPr>
        <sz val="12"/>
        <rFont val="方正仿宋_GBK"/>
        <family val="4"/>
      </rPr>
      <t>游恋</t>
    </r>
  </si>
  <si>
    <t>环境科学与工程</t>
  </si>
  <si>
    <r>
      <rPr>
        <sz val="12"/>
        <rFont val="方正仿宋_GBK"/>
        <family val="4"/>
      </rPr>
      <t>舒泽宇</t>
    </r>
  </si>
  <si>
    <r>
      <rPr>
        <sz val="12"/>
        <rFont val="方正仿宋_GBK"/>
        <family val="4"/>
      </rPr>
      <t>知识产权</t>
    </r>
  </si>
  <si>
    <r>
      <rPr>
        <sz val="12"/>
        <rFont val="方正仿宋_GBK"/>
        <family val="4"/>
      </rPr>
      <t>龙海逸</t>
    </r>
  </si>
  <si>
    <r>
      <rPr>
        <sz val="12"/>
        <rFont val="方正仿宋_GBK"/>
        <family val="4"/>
      </rPr>
      <t>环境工程</t>
    </r>
  </si>
  <si>
    <r>
      <rPr>
        <sz val="12"/>
        <rFont val="方正仿宋_GBK"/>
        <family val="4"/>
      </rPr>
      <t>秀山县市场监督管理局行政执法职位</t>
    </r>
    <r>
      <rPr>
        <sz val="12"/>
        <rFont val="Times New Roman"/>
        <family val="1"/>
      </rPr>
      <t>6</t>
    </r>
  </si>
  <si>
    <r>
      <rPr>
        <sz val="12"/>
        <rFont val="方正仿宋_GBK"/>
        <family val="4"/>
      </rPr>
      <t>邹浩宇</t>
    </r>
  </si>
  <si>
    <r>
      <rPr>
        <sz val="12"/>
        <rFont val="方正仿宋_GBK"/>
        <family val="4"/>
      </rPr>
      <t>广播电视学</t>
    </r>
  </si>
  <si>
    <t>梁雨</t>
  </si>
  <si>
    <t>广播电视学</t>
  </si>
  <si>
    <r>
      <rPr>
        <sz val="12"/>
        <rFont val="方正仿宋_GBK"/>
        <family val="4"/>
      </rPr>
      <t>翟艺涵</t>
    </r>
  </si>
  <si>
    <r>
      <rPr>
        <sz val="12"/>
        <rFont val="方正仿宋_GBK"/>
        <family val="4"/>
      </rPr>
      <t>汉语国际教育</t>
    </r>
  </si>
  <si>
    <r>
      <rPr>
        <sz val="12"/>
        <rFont val="方正仿宋_GBK"/>
        <family val="4"/>
      </rPr>
      <t>秀山县市场监督管理局行政执法职位</t>
    </r>
    <r>
      <rPr>
        <sz val="12"/>
        <rFont val="Times New Roman"/>
        <family val="1"/>
      </rPr>
      <t>7</t>
    </r>
  </si>
  <si>
    <r>
      <rPr>
        <sz val="12"/>
        <rFont val="方正仿宋_GBK"/>
        <family val="4"/>
      </rPr>
      <t>石凌宇</t>
    </r>
  </si>
  <si>
    <r>
      <rPr>
        <sz val="12"/>
        <rFont val="方正仿宋_GBK"/>
        <family val="4"/>
      </rPr>
      <t>通信工程</t>
    </r>
  </si>
  <si>
    <r>
      <rPr>
        <sz val="12"/>
        <rFont val="方正仿宋_GBK"/>
        <family val="4"/>
      </rPr>
      <t>王磊</t>
    </r>
  </si>
  <si>
    <r>
      <rPr>
        <sz val="12"/>
        <rFont val="方正仿宋_GBK"/>
        <family val="4"/>
      </rPr>
      <t>自动化</t>
    </r>
  </si>
  <si>
    <t>李明</t>
  </si>
  <si>
    <t>通信工程</t>
  </si>
  <si>
    <r>
      <t>秀山县生态环境保护综合行政执法支队（参照）行政执法职位</t>
    </r>
    <r>
      <rPr>
        <sz val="12"/>
        <rFont val="Times New Roman"/>
        <family val="1"/>
      </rPr>
      <t>1</t>
    </r>
  </si>
  <si>
    <t>周震</t>
  </si>
  <si>
    <r>
      <rPr>
        <sz val="12"/>
        <rFont val="方正仿宋_GBK"/>
        <family val="4"/>
      </rPr>
      <t>法学</t>
    </r>
  </si>
  <si>
    <r>
      <rPr>
        <sz val="12"/>
        <rFont val="方正仿宋_GBK"/>
        <family val="4"/>
      </rPr>
      <t>程璐瑶</t>
    </r>
  </si>
  <si>
    <t>法律</t>
  </si>
  <si>
    <r>
      <rPr>
        <sz val="12"/>
        <rFont val="方正仿宋_GBK"/>
        <family val="4"/>
      </rPr>
      <t>田帅</t>
    </r>
  </si>
  <si>
    <r>
      <t>秀山县生态环境保护综合行政执法支队（参照）行政执法职位</t>
    </r>
    <r>
      <rPr>
        <sz val="12"/>
        <rFont val="Times New Roman"/>
        <family val="1"/>
      </rPr>
      <t>2</t>
    </r>
  </si>
  <si>
    <t>李雪飞</t>
  </si>
  <si>
    <t>环境工程</t>
  </si>
  <si>
    <r>
      <rPr>
        <sz val="12"/>
        <rFont val="方正仿宋_GBK"/>
        <family val="4"/>
      </rPr>
      <t>陈盛元</t>
    </r>
  </si>
  <si>
    <r>
      <rPr>
        <sz val="12"/>
        <rFont val="方正仿宋_GBK"/>
        <family val="4"/>
      </rPr>
      <t>化学</t>
    </r>
  </si>
  <si>
    <r>
      <rPr>
        <sz val="12"/>
        <rFont val="方正仿宋_GBK"/>
        <family val="4"/>
      </rPr>
      <t>黄炯</t>
    </r>
  </si>
  <si>
    <r>
      <rPr>
        <sz val="12"/>
        <rFont val="方正仿宋_GBK"/>
        <family val="4"/>
      </rPr>
      <t>环境科学</t>
    </r>
  </si>
  <si>
    <r>
      <t xml:space="preserve">    </t>
    </r>
    <r>
      <rPr>
        <sz val="10"/>
        <rFont val="方正仿宋_GBK"/>
        <family val="4"/>
      </rPr>
      <t>注：考生总成绩</t>
    </r>
    <r>
      <rPr>
        <sz val="10"/>
        <rFont val="Times New Roman"/>
        <family val="1"/>
      </rPr>
      <t>=</t>
    </r>
    <r>
      <rPr>
        <sz val="10"/>
        <rFont val="方正仿宋_GBK"/>
        <family val="4"/>
      </rPr>
      <t>公共科目笔试总成绩</t>
    </r>
    <r>
      <rPr>
        <sz val="10"/>
        <rFont val="Times New Roman"/>
        <family val="1"/>
      </rPr>
      <t>÷2×50%+</t>
    </r>
    <r>
      <rPr>
        <sz val="10"/>
        <rFont val="方正仿宋_GBK"/>
        <family val="4"/>
      </rPr>
      <t>面试成绩</t>
    </r>
    <r>
      <rPr>
        <sz val="10"/>
        <rFont val="Times New Roman"/>
        <family val="1"/>
      </rPr>
      <t>×50%</t>
    </r>
    <r>
      <rPr>
        <sz val="10"/>
        <rFont val="方正仿宋_GBK"/>
        <family val="4"/>
      </rPr>
      <t>）</t>
    </r>
  </si>
  <si>
    <t>笔试、面试和总成绩公布表（三组）</t>
  </si>
  <si>
    <r>
      <t xml:space="preserve">    </t>
    </r>
    <r>
      <rPr>
        <sz val="12"/>
        <rFont val="方正仿宋_GBK"/>
        <family val="4"/>
      </rPr>
      <t>根据公告规定，我县组织开展了笔试、面试工作，现将参加笔试、面试人员的各项成绩公布如下：</t>
    </r>
  </si>
  <si>
    <t>秀山县农业综合行政执法支队（参照）财务管理职位</t>
  </si>
  <si>
    <r>
      <rPr>
        <sz val="12"/>
        <rFont val="方正仿宋_GBK"/>
        <family val="4"/>
      </rPr>
      <t>伍宇娟</t>
    </r>
  </si>
  <si>
    <r>
      <rPr>
        <sz val="12"/>
        <rFont val="方正仿宋_GBK"/>
        <family val="4"/>
      </rPr>
      <t>会计学</t>
    </r>
  </si>
  <si>
    <r>
      <rPr>
        <sz val="12"/>
        <rFont val="方正仿宋_GBK"/>
        <family val="4"/>
      </rPr>
      <t>陈锦红</t>
    </r>
  </si>
  <si>
    <r>
      <rPr>
        <sz val="12"/>
        <rFont val="方正仿宋_GBK"/>
        <family val="4"/>
      </rPr>
      <t>财务管理</t>
    </r>
  </si>
  <si>
    <r>
      <rPr>
        <sz val="12"/>
        <rFont val="方正仿宋_GBK"/>
        <family val="4"/>
      </rPr>
      <t>刘露</t>
    </r>
  </si>
  <si>
    <r>
      <t>秀山县农业综合行政执法支队行（参照）政执法职位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</si>
  <si>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</rPr>
      <t>蔡恋骁</t>
    </r>
  </si>
  <si>
    <r>
      <rPr>
        <sz val="12"/>
        <rFont val="方正仿宋_GBK"/>
        <family val="4"/>
      </rPr>
      <t>园艺</t>
    </r>
  </si>
  <si>
    <r>
      <rPr>
        <sz val="12"/>
        <rFont val="方正仿宋_GBK"/>
        <family val="4"/>
      </rPr>
      <t>魏余森</t>
    </r>
  </si>
  <si>
    <r>
      <rPr>
        <sz val="12"/>
        <rFont val="方正仿宋_GBK"/>
        <family val="4"/>
      </rPr>
      <t>陈丽沙</t>
    </r>
  </si>
  <si>
    <r>
      <rPr>
        <sz val="12"/>
        <rFont val="方正仿宋_GBK"/>
        <family val="4"/>
      </rPr>
      <t>动物医学</t>
    </r>
  </si>
  <si>
    <r>
      <rPr>
        <sz val="12"/>
        <rFont val="方正仿宋_GBK"/>
        <family val="4"/>
      </rPr>
      <t>周坤</t>
    </r>
  </si>
  <si>
    <r>
      <rPr>
        <sz val="12"/>
        <rFont val="方正仿宋_GBK"/>
        <family val="4"/>
      </rPr>
      <t>肖雪庄</t>
    </r>
  </si>
  <si>
    <r>
      <rPr>
        <sz val="12"/>
        <rFont val="方正仿宋_GBK"/>
        <family val="4"/>
      </rPr>
      <t>植物保护</t>
    </r>
  </si>
  <si>
    <r>
      <rPr>
        <sz val="12"/>
        <rFont val="方正仿宋_GBK"/>
        <family val="4"/>
      </rPr>
      <t>王彬</t>
    </r>
  </si>
  <si>
    <r>
      <t>秀山县农业综合行政执法支队行（参照）政执法职位</t>
    </r>
    <r>
      <rPr>
        <sz val="12"/>
        <rFont val="Times New Roman"/>
        <family val="1"/>
      </rPr>
      <t>2</t>
    </r>
  </si>
  <si>
    <r>
      <rPr>
        <sz val="12"/>
        <rFont val="方正仿宋_GBK"/>
        <family val="4"/>
      </rPr>
      <t>黄子法</t>
    </r>
  </si>
  <si>
    <r>
      <rPr>
        <sz val="12"/>
        <rFont val="方正仿宋_GBK"/>
        <family val="4"/>
      </rPr>
      <t>机械设计制造及其自动化</t>
    </r>
  </si>
  <si>
    <r>
      <rPr>
        <sz val="12"/>
        <rFont val="方正仿宋_GBK"/>
        <family val="4"/>
      </rPr>
      <t>杨巧</t>
    </r>
  </si>
  <si>
    <r>
      <rPr>
        <sz val="12"/>
        <rFont val="方正仿宋_GBK"/>
        <family val="4"/>
      </rPr>
      <t>交通运输</t>
    </r>
  </si>
  <si>
    <r>
      <rPr>
        <sz val="12"/>
        <rFont val="方正仿宋_GBK"/>
        <family val="4"/>
      </rPr>
      <t>江梅</t>
    </r>
  </si>
  <si>
    <r>
      <rPr>
        <sz val="12"/>
        <rFont val="方正仿宋_GBK"/>
        <family val="4"/>
      </rPr>
      <t>舒展</t>
    </r>
  </si>
  <si>
    <r>
      <rPr>
        <sz val="12"/>
        <rFont val="方正仿宋_GBK"/>
        <family val="4"/>
      </rPr>
      <t>谯思伟</t>
    </r>
  </si>
  <si>
    <r>
      <rPr>
        <sz val="12"/>
        <rFont val="方正仿宋_GBK"/>
        <family val="4"/>
      </rPr>
      <t>交通运输规划与管理</t>
    </r>
  </si>
  <si>
    <r>
      <rPr>
        <sz val="12"/>
        <rFont val="方正仿宋_GBK"/>
        <family val="4"/>
      </rPr>
      <t>杨君园</t>
    </r>
  </si>
  <si>
    <t>笔试、面试和总成绩公布表（四组）</t>
  </si>
  <si>
    <t>秀山县乡镇机关综合管理职位1</t>
  </si>
  <si>
    <t>杨佳保</t>
  </si>
  <si>
    <t>轻化工程</t>
  </si>
  <si>
    <t>王鈜</t>
  </si>
  <si>
    <t>税收学</t>
  </si>
  <si>
    <t>梁双喜</t>
  </si>
  <si>
    <t>工商管理</t>
  </si>
  <si>
    <t>印华稳</t>
  </si>
  <si>
    <t>劳动与社会保障</t>
  </si>
  <si>
    <t>瞿章杰</t>
  </si>
  <si>
    <t>法律事务</t>
  </si>
  <si>
    <t>秦健康</t>
  </si>
  <si>
    <t>物联网工程</t>
  </si>
  <si>
    <t>付豪</t>
  </si>
  <si>
    <t>应用化学</t>
  </si>
  <si>
    <t>杨爽</t>
  </si>
  <si>
    <t>朱锐</t>
  </si>
  <si>
    <t>动物医学</t>
  </si>
  <si>
    <t>李飞</t>
  </si>
  <si>
    <t>土木工程</t>
  </si>
  <si>
    <t>康志勇</t>
  </si>
  <si>
    <t>计算机信息管理</t>
  </si>
  <si>
    <t>李光国</t>
  </si>
  <si>
    <t>会计学</t>
  </si>
  <si>
    <t>周宇航</t>
  </si>
  <si>
    <t>印帅</t>
  </si>
  <si>
    <t xml:space="preserve">    注：考生总成绩=公共科目笔试总成绩÷2×50%+面试成绩×50%</t>
  </si>
  <si>
    <t>笔试、面试和总成绩公布表（五组）</t>
  </si>
  <si>
    <t>考生姓名</t>
  </si>
  <si>
    <r>
      <t>秀山县乡镇机关综合管理职位</t>
    </r>
    <r>
      <rPr>
        <sz val="12"/>
        <color indexed="8"/>
        <rFont val="Times New Roman"/>
        <family val="1"/>
      </rPr>
      <t>2</t>
    </r>
  </si>
  <si>
    <t>张静</t>
  </si>
  <si>
    <t>杨漫</t>
  </si>
  <si>
    <t>汉语言文学</t>
  </si>
  <si>
    <t>梁丹</t>
  </si>
  <si>
    <t>杨淇雯</t>
  </si>
  <si>
    <t>新闻学</t>
  </si>
  <si>
    <t>石双</t>
  </si>
  <si>
    <t>田菊</t>
  </si>
  <si>
    <t>经济统计学</t>
  </si>
  <si>
    <t>宿文清</t>
  </si>
  <si>
    <t>龙琴艳</t>
  </si>
  <si>
    <t>环境设计</t>
  </si>
  <si>
    <t>刘林艳</t>
  </si>
  <si>
    <t>动物科学</t>
  </si>
  <si>
    <t>蒲琴</t>
  </si>
  <si>
    <t>经济学</t>
  </si>
  <si>
    <t>肖田</t>
  </si>
  <si>
    <t>英语</t>
  </si>
  <si>
    <t>滕露</t>
  </si>
  <si>
    <t>护理学</t>
  </si>
  <si>
    <t>谭玲</t>
  </si>
  <si>
    <t>社会学</t>
  </si>
  <si>
    <t>任群</t>
  </si>
  <si>
    <t>生物技术</t>
  </si>
  <si>
    <r>
      <t xml:space="preserve">    </t>
    </r>
    <r>
      <rPr>
        <sz val="10"/>
        <rFont val="宋体"/>
        <family val="0"/>
      </rPr>
      <t>注：考生总成绩＝公共科目笔试总成绩</t>
    </r>
    <r>
      <rPr>
        <sz val="10"/>
        <rFont val="Times New Roman"/>
        <family val="1"/>
      </rPr>
      <t>÷2×50%+</t>
    </r>
    <r>
      <rPr>
        <sz val="10"/>
        <rFont val="宋体"/>
        <family val="0"/>
      </rPr>
      <t>面试成绩</t>
    </r>
    <r>
      <rPr>
        <sz val="10"/>
        <rFont val="Times New Roman"/>
        <family val="1"/>
      </rPr>
      <t>×50%</t>
    </r>
  </si>
  <si>
    <t>笔试、面试和总成绩公布表（六组）</t>
  </si>
  <si>
    <r>
      <t>秀山县乡镇机关综合管理职位</t>
    </r>
    <r>
      <rPr>
        <sz val="12"/>
        <color indexed="8"/>
        <rFont val="Times New Roman"/>
        <family val="1"/>
      </rPr>
      <t>3</t>
    </r>
  </si>
  <si>
    <t>陶俊州</t>
  </si>
  <si>
    <t>自动化</t>
  </si>
  <si>
    <t>刘子硕</t>
  </si>
  <si>
    <t>哲学</t>
  </si>
  <si>
    <t>彭于川</t>
  </si>
  <si>
    <t>杨夏石</t>
  </si>
  <si>
    <t>采矿工程</t>
  </si>
  <si>
    <t>田佳</t>
  </si>
  <si>
    <t>杨创</t>
  </si>
  <si>
    <t>广告学</t>
  </si>
  <si>
    <r>
      <t>秀山县乡镇机关综合管理职位</t>
    </r>
    <r>
      <rPr>
        <sz val="12"/>
        <color indexed="8"/>
        <rFont val="Times New Roman"/>
        <family val="1"/>
      </rPr>
      <t>4</t>
    </r>
  </si>
  <si>
    <t>邹欣愉</t>
  </si>
  <si>
    <t>美术学（师范）</t>
  </si>
  <si>
    <t>孙玲丽</t>
  </si>
  <si>
    <t>数学与应用数学</t>
  </si>
  <si>
    <t>舒敏</t>
  </si>
  <si>
    <t>张乐</t>
  </si>
  <si>
    <t>孙甜乐</t>
  </si>
  <si>
    <t>池诗佳</t>
  </si>
  <si>
    <t>生物科学</t>
  </si>
  <si>
    <t>笔试、面试和总成绩公布表（七组）</t>
  </si>
  <si>
    <r>
      <t>秀山县乡镇机关综合管理职位</t>
    </r>
    <r>
      <rPr>
        <sz val="12"/>
        <color indexed="8"/>
        <rFont val="Times New Roman"/>
        <family val="1"/>
      </rPr>
      <t>5</t>
    </r>
  </si>
  <si>
    <t>任煜璋</t>
  </si>
  <si>
    <t>电子信息工程</t>
  </si>
  <si>
    <t>易诗洁</t>
  </si>
  <si>
    <t>计算机科学与技术</t>
  </si>
  <si>
    <t>郭锐</t>
  </si>
  <si>
    <t>软件工程</t>
  </si>
  <si>
    <t>李攀</t>
  </si>
  <si>
    <t>杨婷</t>
  </si>
  <si>
    <t>数据科学与大数据技术</t>
  </si>
  <si>
    <t>邬浩</t>
  </si>
  <si>
    <r>
      <t>秀山县乡镇机关综合管理职位</t>
    </r>
    <r>
      <rPr>
        <sz val="12"/>
        <color indexed="8"/>
        <rFont val="Times New Roman"/>
        <family val="1"/>
      </rPr>
      <t>6</t>
    </r>
  </si>
  <si>
    <t>杨长青</t>
  </si>
  <si>
    <t>田渝</t>
  </si>
  <si>
    <t>周易</t>
  </si>
  <si>
    <t>张绍洋</t>
  </si>
  <si>
    <t>城乡规划</t>
  </si>
  <si>
    <t>李希</t>
  </si>
  <si>
    <t>智能建造</t>
  </si>
  <si>
    <t>缺考</t>
  </si>
  <si>
    <t>李林峰</t>
  </si>
  <si>
    <t>统计学</t>
  </si>
  <si>
    <t>笔试、面试和总成绩公布表（八组）</t>
  </si>
  <si>
    <r>
      <t>秀山县乡镇机关综合管理职位</t>
    </r>
    <r>
      <rPr>
        <sz val="12"/>
        <color indexed="8"/>
        <rFont val="Times New Roman"/>
        <family val="1"/>
      </rPr>
      <t>7</t>
    </r>
  </si>
  <si>
    <t>田益凤</t>
  </si>
  <si>
    <t>刘艺蓓</t>
  </si>
  <si>
    <t>文鑫莹</t>
  </si>
  <si>
    <t>风景园林</t>
  </si>
  <si>
    <t>84.4</t>
  </si>
  <si>
    <t>李霞</t>
  </si>
  <si>
    <t>石清</t>
  </si>
  <si>
    <t>园林</t>
  </si>
  <si>
    <t>杨敏</t>
  </si>
  <si>
    <r>
      <t>秀山县乡镇机关综合管理职位</t>
    </r>
    <r>
      <rPr>
        <sz val="12"/>
        <color indexed="8"/>
        <rFont val="Times New Roman"/>
        <family val="1"/>
      </rPr>
      <t>8</t>
    </r>
  </si>
  <si>
    <t>邹依洋</t>
  </si>
  <si>
    <t>雷铁东</t>
  </si>
  <si>
    <t>陈双攀</t>
  </si>
  <si>
    <t>网络工程</t>
  </si>
  <si>
    <t>81.4</t>
  </si>
  <si>
    <t>向敏</t>
  </si>
  <si>
    <t>园艺</t>
  </si>
  <si>
    <t>冯宇</t>
  </si>
  <si>
    <t>裴建雄</t>
  </si>
  <si>
    <t>笔试、面试和总成绩公布表（九组）</t>
  </si>
  <si>
    <r>
      <t>秀山县乡镇机关综合管理职位</t>
    </r>
    <r>
      <rPr>
        <sz val="12"/>
        <color indexed="8"/>
        <rFont val="Times New Roman"/>
        <family val="1"/>
      </rPr>
      <t>9</t>
    </r>
  </si>
  <si>
    <t>何薇羽</t>
  </si>
  <si>
    <t>83.80</t>
  </si>
  <si>
    <t>张素萍</t>
  </si>
  <si>
    <t>74.90</t>
  </si>
  <si>
    <t>何美玲</t>
  </si>
  <si>
    <t>76.30</t>
  </si>
  <si>
    <t>冉爱玲</t>
  </si>
  <si>
    <t>82.80</t>
  </si>
  <si>
    <t>吴若熙</t>
  </si>
  <si>
    <t>80.30</t>
  </si>
  <si>
    <t>冉自洁</t>
  </si>
  <si>
    <t>空间信息与数字技术</t>
  </si>
  <si>
    <t>71.70</t>
  </si>
  <si>
    <r>
      <t>秀山县乡镇机关综合管理职位</t>
    </r>
    <r>
      <rPr>
        <sz val="12"/>
        <color indexed="8"/>
        <rFont val="Times New Roman"/>
        <family val="1"/>
      </rPr>
      <t>10</t>
    </r>
  </si>
  <si>
    <t>罗松桃</t>
  </si>
  <si>
    <t>建筑学</t>
  </si>
  <si>
    <t>张峻炜</t>
  </si>
  <si>
    <t>旅游管理</t>
  </si>
  <si>
    <t>杨凡</t>
  </si>
  <si>
    <t>向长周</t>
  </si>
  <si>
    <t>徐胤</t>
  </si>
  <si>
    <t>鞠林含</t>
  </si>
  <si>
    <t>会展经济与管理</t>
  </si>
  <si>
    <r>
      <t>秀山县乡镇机关综合管理职位</t>
    </r>
    <r>
      <rPr>
        <sz val="12"/>
        <color indexed="8"/>
        <rFont val="Times New Roman"/>
        <family val="1"/>
      </rPr>
      <t>11</t>
    </r>
  </si>
  <si>
    <t>刘秋燕</t>
  </si>
  <si>
    <t>59.4</t>
  </si>
  <si>
    <t>龙俊华</t>
  </si>
  <si>
    <t>李怡琳</t>
  </si>
  <si>
    <t>余琨</t>
  </si>
  <si>
    <t>吴慧玲</t>
  </si>
  <si>
    <t>喻安琪</t>
  </si>
  <si>
    <t>笔试、面试和总成绩公布表（十组）</t>
  </si>
  <si>
    <r>
      <t>秀山县乡镇机关综合管理职位</t>
    </r>
    <r>
      <rPr>
        <sz val="12"/>
        <color indexed="8"/>
        <rFont val="Times New Roman"/>
        <family val="1"/>
      </rPr>
      <t>12</t>
    </r>
  </si>
  <si>
    <t>杨若愚</t>
  </si>
  <si>
    <t>能源与动力工程</t>
  </si>
  <si>
    <t>张丽</t>
  </si>
  <si>
    <t>陆虹杉</t>
  </si>
  <si>
    <t>思想政治教育</t>
  </si>
  <si>
    <t>杨雨芳</t>
  </si>
  <si>
    <t>叶顺祥</t>
  </si>
  <si>
    <t>吴梦娇</t>
  </si>
  <si>
    <t>国际文化交流</t>
  </si>
  <si>
    <t>史可</t>
  </si>
  <si>
    <t>药学</t>
  </si>
  <si>
    <t>张飞</t>
  </si>
  <si>
    <r>
      <t>机械设计制造及其自动化</t>
    </r>
    <r>
      <rPr>
        <sz val="12"/>
        <color indexed="8"/>
        <rFont val="Times New Roman"/>
        <family val="1"/>
      </rPr>
      <t xml:space="preserve">
</t>
    </r>
  </si>
  <si>
    <t>张佳帅</t>
  </si>
  <si>
    <t>测控技术与仪器</t>
  </si>
  <si>
    <t>辛力</t>
  </si>
  <si>
    <t>行政管理</t>
  </si>
  <si>
    <t>田江</t>
  </si>
  <si>
    <t>公共事业管理</t>
  </si>
  <si>
    <t>吴坤</t>
  </si>
  <si>
    <t>材料科学与工程</t>
  </si>
  <si>
    <t>高萍</t>
  </si>
  <si>
    <t>文锐</t>
  </si>
  <si>
    <t>测绘工程</t>
  </si>
  <si>
    <t>张可心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</si>
</sst>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8"/>
      <name val="方正小标宋_GBK"/>
      <family val="4"/>
    </font>
    <font>
      <sz val="12"/>
      <name val="方正仿宋_GBK"/>
      <family val="4"/>
    </font>
    <font>
      <sz val="12"/>
      <name val="方正黑体_GBK"/>
      <family val="4"/>
    </font>
    <font>
      <sz val="10"/>
      <name val="方正黑体_GBK"/>
      <family val="4"/>
    </font>
    <font>
      <sz val="12"/>
      <color indexed="8"/>
      <name val="方正仿宋_GBK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3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2"/>
      <color theme="1"/>
      <name val="Times New Roman"/>
      <family val="1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85" zoomScaleNormal="85" workbookViewId="0" topLeftCell="A1">
      <selection activeCell="A20" sqref="A1:I20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3</v>
      </c>
      <c r="C3" s="5" t="s">
        <v>4</v>
      </c>
      <c r="D3" s="3" t="s">
        <v>5</v>
      </c>
      <c r="E3" s="3"/>
      <c r="F3" s="3"/>
      <c r="G3" s="5" t="s">
        <v>6</v>
      </c>
      <c r="H3" s="3" t="s">
        <v>7</v>
      </c>
      <c r="I3" s="4" t="s">
        <v>8</v>
      </c>
    </row>
    <row r="4" spans="1:9" ht="30" customHeight="1">
      <c r="A4" s="3"/>
      <c r="B4" s="3"/>
      <c r="C4" s="30"/>
      <c r="D4" s="28" t="s">
        <v>9</v>
      </c>
      <c r="E4" s="28" t="s">
        <v>10</v>
      </c>
      <c r="F4" s="29" t="s">
        <v>11</v>
      </c>
      <c r="G4" s="30"/>
      <c r="H4" s="3"/>
      <c r="I4" s="3"/>
    </row>
    <row r="5" spans="1:9" ht="39.75" customHeight="1">
      <c r="A5" s="88" t="s">
        <v>12</v>
      </c>
      <c r="B5" s="89" t="s">
        <v>13</v>
      </c>
      <c r="C5" s="80" t="s">
        <v>14</v>
      </c>
      <c r="D5" s="90">
        <v>58.6</v>
      </c>
      <c r="E5" s="90">
        <v>66.5</v>
      </c>
      <c r="F5" s="90">
        <v>125.1</v>
      </c>
      <c r="G5" s="81">
        <v>80</v>
      </c>
      <c r="H5" s="91">
        <v>71.28</v>
      </c>
      <c r="I5" s="41">
        <v>1</v>
      </c>
    </row>
    <row r="6" spans="1:9" ht="39.75" customHeight="1">
      <c r="A6" s="92"/>
      <c r="B6" s="89" t="s">
        <v>15</v>
      </c>
      <c r="C6" s="80" t="s">
        <v>16</v>
      </c>
      <c r="D6" s="90">
        <v>56.4</v>
      </c>
      <c r="E6" s="90">
        <v>65.5</v>
      </c>
      <c r="F6" s="90">
        <v>121.9</v>
      </c>
      <c r="G6" s="81">
        <v>77.6</v>
      </c>
      <c r="H6" s="91">
        <v>69.28</v>
      </c>
      <c r="I6" s="41">
        <v>3</v>
      </c>
    </row>
    <row r="7" spans="1:9" ht="39.75" customHeight="1">
      <c r="A7" s="93"/>
      <c r="B7" s="89" t="s">
        <v>17</v>
      </c>
      <c r="C7" s="80" t="s">
        <v>18</v>
      </c>
      <c r="D7" s="90">
        <v>60.8</v>
      </c>
      <c r="E7" s="90">
        <v>59</v>
      </c>
      <c r="F7" s="90">
        <v>119.8</v>
      </c>
      <c r="G7" s="81">
        <v>81.4</v>
      </c>
      <c r="H7" s="91">
        <v>70.65</v>
      </c>
      <c r="I7" s="41">
        <v>2</v>
      </c>
    </row>
    <row r="8" spans="1:9" ht="39.75" customHeight="1">
      <c r="A8" s="88" t="s">
        <v>19</v>
      </c>
      <c r="B8" s="89" t="s">
        <v>20</v>
      </c>
      <c r="C8" s="80" t="s">
        <v>21</v>
      </c>
      <c r="D8" s="90">
        <v>70</v>
      </c>
      <c r="E8" s="90">
        <v>58.5</v>
      </c>
      <c r="F8" s="90">
        <v>128.5</v>
      </c>
      <c r="G8" s="81">
        <v>80</v>
      </c>
      <c r="H8" s="91">
        <v>72.13</v>
      </c>
      <c r="I8" s="41">
        <v>2</v>
      </c>
    </row>
    <row r="9" spans="1:9" ht="39.75" customHeight="1">
      <c r="A9" s="92"/>
      <c r="B9" s="89" t="s">
        <v>22</v>
      </c>
      <c r="C9" s="80" t="s">
        <v>23</v>
      </c>
      <c r="D9" s="90">
        <v>62</v>
      </c>
      <c r="E9" s="90">
        <v>65</v>
      </c>
      <c r="F9" s="90">
        <v>127</v>
      </c>
      <c r="G9" s="81">
        <v>83.6</v>
      </c>
      <c r="H9" s="91">
        <v>73.55</v>
      </c>
      <c r="I9" s="41">
        <v>1</v>
      </c>
    </row>
    <row r="10" spans="1:9" ht="39.75" customHeight="1">
      <c r="A10" s="93"/>
      <c r="B10" s="89" t="s">
        <v>24</v>
      </c>
      <c r="C10" s="14" t="s">
        <v>23</v>
      </c>
      <c r="D10" s="90">
        <v>70.6</v>
      </c>
      <c r="E10" s="90">
        <v>56</v>
      </c>
      <c r="F10" s="90">
        <v>126.6</v>
      </c>
      <c r="G10" s="38">
        <v>72.8</v>
      </c>
      <c r="H10" s="91">
        <v>68.05</v>
      </c>
      <c r="I10" s="42">
        <v>3</v>
      </c>
    </row>
    <row r="11" spans="1:9" ht="39.75" customHeight="1">
      <c r="A11" s="88" t="s">
        <v>25</v>
      </c>
      <c r="B11" s="89" t="s">
        <v>26</v>
      </c>
      <c r="C11" s="14" t="s">
        <v>27</v>
      </c>
      <c r="D11" s="90" t="s">
        <v>28</v>
      </c>
      <c r="E11" s="90">
        <v>60.5</v>
      </c>
      <c r="F11" s="90">
        <v>126.7</v>
      </c>
      <c r="G11" s="38">
        <v>76.6</v>
      </c>
      <c r="H11" s="91">
        <v>69.98</v>
      </c>
      <c r="I11" s="42">
        <v>2</v>
      </c>
    </row>
    <row r="12" spans="1:9" ht="39.75" customHeight="1">
      <c r="A12" s="92"/>
      <c r="B12" s="89" t="s">
        <v>29</v>
      </c>
      <c r="C12" s="14" t="s">
        <v>21</v>
      </c>
      <c r="D12" s="90">
        <v>61.8</v>
      </c>
      <c r="E12" s="90">
        <v>61.5</v>
      </c>
      <c r="F12" s="90">
        <v>123.3</v>
      </c>
      <c r="G12" s="38">
        <v>83</v>
      </c>
      <c r="H12" s="91">
        <v>72.33</v>
      </c>
      <c r="I12" s="42">
        <v>1</v>
      </c>
    </row>
    <row r="13" spans="1:9" ht="39.75" customHeight="1">
      <c r="A13" s="93"/>
      <c r="B13" s="89" t="s">
        <v>30</v>
      </c>
      <c r="C13" s="80" t="s">
        <v>21</v>
      </c>
      <c r="D13" s="90">
        <v>59.8</v>
      </c>
      <c r="E13" s="90">
        <v>63.5</v>
      </c>
      <c r="F13" s="90">
        <v>123.3</v>
      </c>
      <c r="G13" s="94">
        <v>76.4</v>
      </c>
      <c r="H13" s="91">
        <v>69.03</v>
      </c>
      <c r="I13" s="96">
        <v>3</v>
      </c>
    </row>
    <row r="14" spans="1:9" ht="39.75" customHeight="1">
      <c r="A14" s="92" t="s">
        <v>31</v>
      </c>
      <c r="B14" s="89" t="s">
        <v>32</v>
      </c>
      <c r="C14" s="80" t="s">
        <v>33</v>
      </c>
      <c r="D14" s="90">
        <v>65.6</v>
      </c>
      <c r="E14" s="90">
        <v>65.5</v>
      </c>
      <c r="F14" s="90">
        <v>131.1</v>
      </c>
      <c r="G14" s="81">
        <v>82.4</v>
      </c>
      <c r="H14" s="91">
        <v>73.98</v>
      </c>
      <c r="I14" s="41">
        <v>1</v>
      </c>
    </row>
    <row r="15" spans="1:9" ht="39.75" customHeight="1">
      <c r="A15" s="92"/>
      <c r="B15" s="89" t="s">
        <v>34</v>
      </c>
      <c r="C15" s="80" t="s">
        <v>35</v>
      </c>
      <c r="D15" s="90">
        <v>66.2</v>
      </c>
      <c r="E15" s="90">
        <v>63</v>
      </c>
      <c r="F15" s="90">
        <v>129.2</v>
      </c>
      <c r="G15" s="81">
        <v>82.8</v>
      </c>
      <c r="H15" s="91">
        <v>73.7</v>
      </c>
      <c r="I15" s="41">
        <v>2</v>
      </c>
    </row>
    <row r="16" spans="1:9" ht="39.75" customHeight="1">
      <c r="A16" s="93"/>
      <c r="B16" s="89" t="s">
        <v>36</v>
      </c>
      <c r="C16" s="80" t="s">
        <v>37</v>
      </c>
      <c r="D16" s="90">
        <v>72.4</v>
      </c>
      <c r="E16" s="90">
        <v>55</v>
      </c>
      <c r="F16" s="90">
        <v>127.4</v>
      </c>
      <c r="G16" s="81">
        <v>81.6</v>
      </c>
      <c r="H16" s="91">
        <v>72.65</v>
      </c>
      <c r="I16" s="41">
        <v>3</v>
      </c>
    </row>
    <row r="17" spans="1:9" ht="39.75" customHeight="1">
      <c r="A17" s="88" t="s">
        <v>38</v>
      </c>
      <c r="B17" s="89" t="s">
        <v>39</v>
      </c>
      <c r="C17" s="80" t="s">
        <v>40</v>
      </c>
      <c r="D17" s="90">
        <v>72</v>
      </c>
      <c r="E17" s="90">
        <v>62.5</v>
      </c>
      <c r="F17" s="90">
        <v>134.5</v>
      </c>
      <c r="G17" s="81">
        <v>81.4</v>
      </c>
      <c r="H17" s="91">
        <v>74.33</v>
      </c>
      <c r="I17" s="41">
        <v>1</v>
      </c>
    </row>
    <row r="18" spans="1:9" ht="39.75" customHeight="1">
      <c r="A18" s="92"/>
      <c r="B18" s="89" t="s">
        <v>41</v>
      </c>
      <c r="C18" s="80" t="s">
        <v>42</v>
      </c>
      <c r="D18" s="90">
        <v>68.8</v>
      </c>
      <c r="E18" s="90">
        <v>63</v>
      </c>
      <c r="F18" s="90">
        <v>131.8</v>
      </c>
      <c r="G18" s="81">
        <v>74.8</v>
      </c>
      <c r="H18" s="91">
        <v>70.35</v>
      </c>
      <c r="I18" s="41">
        <v>3</v>
      </c>
    </row>
    <row r="19" spans="1:9" ht="39.75" customHeight="1">
      <c r="A19" s="93"/>
      <c r="B19" s="89" t="s">
        <v>43</v>
      </c>
      <c r="C19" s="80" t="s">
        <v>44</v>
      </c>
      <c r="D19" s="90">
        <v>70.8</v>
      </c>
      <c r="E19" s="90">
        <v>58.5</v>
      </c>
      <c r="F19" s="90">
        <v>129.3</v>
      </c>
      <c r="G19" s="81">
        <v>82.2</v>
      </c>
      <c r="H19" s="91">
        <v>73.43</v>
      </c>
      <c r="I19" s="41">
        <v>2</v>
      </c>
    </row>
    <row r="20" spans="1:9" ht="60.75" customHeight="1">
      <c r="A20" s="95" t="s">
        <v>45</v>
      </c>
      <c r="B20" s="95"/>
      <c r="C20" s="95"/>
      <c r="D20" s="95"/>
      <c r="E20" s="95"/>
      <c r="F20" s="95"/>
      <c r="G20" s="95"/>
      <c r="H20" s="95"/>
      <c r="I20" s="95"/>
    </row>
  </sheetData>
  <sheetProtection password="CCF1" sheet="1" objects="1" selectLockedCells="1" selectUnlockedCells="1"/>
  <mergeCells count="15">
    <mergeCell ref="A1:I1"/>
    <mergeCell ref="A2:I2"/>
    <mergeCell ref="D3:F3"/>
    <mergeCell ref="A20:I20"/>
    <mergeCell ref="A3:A4"/>
    <mergeCell ref="A5:A7"/>
    <mergeCell ref="A8:A10"/>
    <mergeCell ref="A11:A13"/>
    <mergeCell ref="A14:A16"/>
    <mergeCell ref="A17:A19"/>
    <mergeCell ref="B3:B4"/>
    <mergeCell ref="C3:C4"/>
    <mergeCell ref="G3:G4"/>
    <mergeCell ref="H3:H4"/>
    <mergeCell ref="I3:I4"/>
  </mergeCells>
  <printOptions horizontalCentered="1"/>
  <pageMargins left="0.39305555555555555" right="0.19652777777777777" top="0.5118055555555555" bottom="0.4722222222222222" header="0.5902777777777778" footer="0.5118055555555555"/>
  <pageSetup fitToHeight="1" fitToWidth="1" horizontalDpi="600" verticalDpi="600" orientation="portrait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7">
      <selection activeCell="A21" sqref="A21:IV24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30" customHeight="1">
      <c r="A1" s="1" t="s">
        <v>266</v>
      </c>
      <c r="B1" s="1"/>
      <c r="C1" s="1"/>
      <c r="D1" s="1"/>
      <c r="E1" s="1"/>
      <c r="F1" s="1"/>
      <c r="G1" s="1"/>
      <c r="H1" s="1"/>
      <c r="I1" s="1"/>
    </row>
    <row r="2" spans="1:9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140</v>
      </c>
      <c r="C3" s="5" t="s">
        <v>4</v>
      </c>
      <c r="D3" s="6" t="s">
        <v>5</v>
      </c>
      <c r="E3" s="6"/>
      <c r="F3" s="6"/>
      <c r="G3" s="7" t="s">
        <v>6</v>
      </c>
      <c r="H3" s="3" t="s">
        <v>7</v>
      </c>
      <c r="I3" s="4" t="s">
        <v>8</v>
      </c>
    </row>
    <row r="4" spans="1:9" ht="30" customHeight="1">
      <c r="A4" s="8"/>
      <c r="B4" s="8"/>
      <c r="C4" s="9"/>
      <c r="D4" s="10" t="s">
        <v>9</v>
      </c>
      <c r="E4" s="10" t="s">
        <v>10</v>
      </c>
      <c r="F4" s="11" t="s">
        <v>11</v>
      </c>
      <c r="G4" s="12"/>
      <c r="H4" s="3"/>
      <c r="I4" s="3"/>
    </row>
    <row r="5" spans="1:9" ht="30" customHeight="1">
      <c r="A5" s="13" t="s">
        <v>267</v>
      </c>
      <c r="B5" s="14" t="s">
        <v>268</v>
      </c>
      <c r="C5" s="15" t="s">
        <v>269</v>
      </c>
      <c r="D5" s="16">
        <v>75.8</v>
      </c>
      <c r="E5" s="16">
        <v>70.5</v>
      </c>
      <c r="F5" s="16">
        <v>146.3</v>
      </c>
      <c r="G5" s="17">
        <v>72.3</v>
      </c>
      <c r="H5" s="18">
        <v>72.725</v>
      </c>
      <c r="I5" s="25">
        <v>2</v>
      </c>
    </row>
    <row r="6" spans="1:9" ht="30" customHeight="1">
      <c r="A6" s="19"/>
      <c r="B6" s="14" t="s">
        <v>270</v>
      </c>
      <c r="C6" s="15" t="s">
        <v>118</v>
      </c>
      <c r="D6" s="16">
        <v>70.4</v>
      </c>
      <c r="E6" s="16">
        <v>65</v>
      </c>
      <c r="F6" s="16">
        <v>135.4</v>
      </c>
      <c r="G6" s="17">
        <v>77</v>
      </c>
      <c r="H6" s="18">
        <v>72.35</v>
      </c>
      <c r="I6" s="26">
        <v>3</v>
      </c>
    </row>
    <row r="7" spans="1:9" ht="30" customHeight="1">
      <c r="A7" s="19"/>
      <c r="B7" s="14" t="s">
        <v>271</v>
      </c>
      <c r="C7" s="15" t="s">
        <v>272</v>
      </c>
      <c r="D7" s="16">
        <v>63.6</v>
      </c>
      <c r="E7" s="16">
        <v>68.5</v>
      </c>
      <c r="F7" s="16">
        <v>132.1</v>
      </c>
      <c r="G7" s="17">
        <v>80.6</v>
      </c>
      <c r="H7" s="18">
        <v>73.32499999999999</v>
      </c>
      <c r="I7" s="26">
        <v>1</v>
      </c>
    </row>
    <row r="8" spans="1:9" ht="30" customHeight="1">
      <c r="A8" s="19"/>
      <c r="B8" s="14" t="s">
        <v>273</v>
      </c>
      <c r="C8" s="15" t="s">
        <v>159</v>
      </c>
      <c r="D8" s="16">
        <v>65.4</v>
      </c>
      <c r="E8" s="16">
        <v>66.5</v>
      </c>
      <c r="F8" s="16">
        <v>131.9</v>
      </c>
      <c r="G8" s="17">
        <v>75</v>
      </c>
      <c r="H8" s="18">
        <v>70.475</v>
      </c>
      <c r="I8" s="26">
        <v>10</v>
      </c>
    </row>
    <row r="9" spans="1:9" ht="30" customHeight="1">
      <c r="A9" s="19"/>
      <c r="B9" s="14" t="s">
        <v>274</v>
      </c>
      <c r="C9" s="15" t="s">
        <v>144</v>
      </c>
      <c r="D9" s="16">
        <v>65.6</v>
      </c>
      <c r="E9" s="16">
        <v>66</v>
      </c>
      <c r="F9" s="16">
        <v>131.6</v>
      </c>
      <c r="G9" s="20">
        <v>75.9</v>
      </c>
      <c r="H9" s="18">
        <v>70.85</v>
      </c>
      <c r="I9" s="27">
        <v>8</v>
      </c>
    </row>
    <row r="10" spans="1:9" ht="30" customHeight="1">
      <c r="A10" s="19"/>
      <c r="B10" s="14" t="s">
        <v>275</v>
      </c>
      <c r="C10" s="15" t="s">
        <v>276</v>
      </c>
      <c r="D10" s="16">
        <v>73</v>
      </c>
      <c r="E10" s="16">
        <v>58.5</v>
      </c>
      <c r="F10" s="16">
        <v>131.5</v>
      </c>
      <c r="G10" s="20">
        <v>78.2</v>
      </c>
      <c r="H10" s="18">
        <v>71.975</v>
      </c>
      <c r="I10" s="27">
        <v>4</v>
      </c>
    </row>
    <row r="11" spans="1:9" ht="30" customHeight="1">
      <c r="A11" s="19"/>
      <c r="B11" s="14" t="s">
        <v>277</v>
      </c>
      <c r="C11" s="15" t="s">
        <v>278</v>
      </c>
      <c r="D11" s="16">
        <v>63.4</v>
      </c>
      <c r="E11" s="16">
        <v>67</v>
      </c>
      <c r="F11" s="16">
        <v>130.4</v>
      </c>
      <c r="G11" s="20">
        <v>76.6</v>
      </c>
      <c r="H11" s="18">
        <v>70.9</v>
      </c>
      <c r="I11" s="27">
        <v>7</v>
      </c>
    </row>
    <row r="12" spans="1:9" ht="30" customHeight="1">
      <c r="A12" s="19"/>
      <c r="B12" s="14" t="s">
        <v>279</v>
      </c>
      <c r="C12" s="21" t="s">
        <v>280</v>
      </c>
      <c r="D12" s="16">
        <v>66.4</v>
      </c>
      <c r="E12" s="16">
        <v>63.5</v>
      </c>
      <c r="F12" s="16">
        <v>129.9</v>
      </c>
      <c r="G12" s="20">
        <v>75.3</v>
      </c>
      <c r="H12" s="18">
        <v>70.125</v>
      </c>
      <c r="I12" s="27">
        <v>11</v>
      </c>
    </row>
    <row r="13" spans="1:9" ht="42" customHeight="1">
      <c r="A13" s="19"/>
      <c r="B13" s="14" t="s">
        <v>281</v>
      </c>
      <c r="C13" s="15" t="s">
        <v>282</v>
      </c>
      <c r="D13" s="16">
        <v>61.2</v>
      </c>
      <c r="E13" s="16">
        <v>68.5</v>
      </c>
      <c r="F13" s="16">
        <v>129.7</v>
      </c>
      <c r="G13" s="20">
        <v>73.7</v>
      </c>
      <c r="H13" s="18">
        <v>69.275</v>
      </c>
      <c r="I13" s="27">
        <v>12</v>
      </c>
    </row>
    <row r="14" spans="1:9" ht="31.5" customHeight="1">
      <c r="A14" s="19"/>
      <c r="B14" s="14" t="s">
        <v>283</v>
      </c>
      <c r="C14" s="21" t="s">
        <v>284</v>
      </c>
      <c r="D14" s="16">
        <v>67.2</v>
      </c>
      <c r="E14" s="16">
        <v>60.5</v>
      </c>
      <c r="F14" s="16">
        <v>127.7</v>
      </c>
      <c r="G14" s="20">
        <v>73.7</v>
      </c>
      <c r="H14" s="18">
        <v>68.775</v>
      </c>
      <c r="I14" s="27">
        <v>13</v>
      </c>
    </row>
    <row r="15" spans="1:9" ht="30" customHeight="1">
      <c r="A15" s="19"/>
      <c r="B15" s="14" t="s">
        <v>285</v>
      </c>
      <c r="C15" s="15" t="s">
        <v>286</v>
      </c>
      <c r="D15" s="16">
        <v>61.4</v>
      </c>
      <c r="E15" s="16">
        <v>66</v>
      </c>
      <c r="F15" s="16">
        <v>127.4</v>
      </c>
      <c r="G15" s="20">
        <v>77.6</v>
      </c>
      <c r="H15" s="22">
        <v>70.65</v>
      </c>
      <c r="I15" s="27">
        <v>9</v>
      </c>
    </row>
    <row r="16" spans="1:9" ht="30" customHeight="1">
      <c r="A16" s="19"/>
      <c r="B16" s="14" t="s">
        <v>287</v>
      </c>
      <c r="C16" s="21" t="s">
        <v>288</v>
      </c>
      <c r="D16" s="16">
        <v>72.2</v>
      </c>
      <c r="E16" s="16">
        <v>55</v>
      </c>
      <c r="F16" s="16">
        <v>127.2</v>
      </c>
      <c r="G16" s="20">
        <v>79.4</v>
      </c>
      <c r="H16" s="22">
        <v>71.5</v>
      </c>
      <c r="I16" s="27">
        <v>6</v>
      </c>
    </row>
    <row r="17" spans="1:9" ht="30" customHeight="1">
      <c r="A17" s="19"/>
      <c r="B17" s="14" t="s">
        <v>289</v>
      </c>
      <c r="C17" s="15" t="s">
        <v>120</v>
      </c>
      <c r="D17" s="16">
        <v>64.6</v>
      </c>
      <c r="E17" s="16">
        <v>62.5</v>
      </c>
      <c r="F17" s="16">
        <v>127.1</v>
      </c>
      <c r="G17" s="20">
        <v>73.7</v>
      </c>
      <c r="H17" s="22">
        <v>68.625</v>
      </c>
      <c r="I17" s="27">
        <v>14</v>
      </c>
    </row>
    <row r="18" spans="1:9" ht="30" customHeight="1">
      <c r="A18" s="19"/>
      <c r="B18" s="14" t="s">
        <v>290</v>
      </c>
      <c r="C18" s="15" t="s">
        <v>291</v>
      </c>
      <c r="D18" s="16">
        <v>72</v>
      </c>
      <c r="E18" s="16">
        <v>55</v>
      </c>
      <c r="F18" s="16">
        <v>127</v>
      </c>
      <c r="G18" s="20">
        <v>68</v>
      </c>
      <c r="H18" s="22">
        <v>65.75</v>
      </c>
      <c r="I18" s="27">
        <v>15</v>
      </c>
    </row>
    <row r="19" spans="1:9" ht="30" customHeight="1">
      <c r="A19" s="23"/>
      <c r="B19" s="14" t="s">
        <v>292</v>
      </c>
      <c r="C19" s="15" t="s">
        <v>135</v>
      </c>
      <c r="D19" s="16">
        <v>70</v>
      </c>
      <c r="E19" s="16">
        <v>57</v>
      </c>
      <c r="F19" s="16">
        <v>127</v>
      </c>
      <c r="G19" s="20">
        <v>80</v>
      </c>
      <c r="H19" s="22">
        <v>71.75</v>
      </c>
      <c r="I19" s="27">
        <v>5</v>
      </c>
    </row>
    <row r="20" spans="1:9" ht="60.75" customHeight="1">
      <c r="A20" s="24" t="s">
        <v>166</v>
      </c>
      <c r="B20" s="24"/>
      <c r="C20" s="24"/>
      <c r="D20" s="24"/>
      <c r="E20" s="24"/>
      <c r="F20" s="24"/>
      <c r="G20" s="24"/>
      <c r="H20" s="24"/>
      <c r="I20" s="24"/>
    </row>
  </sheetData>
  <sheetProtection password="CCF1" sheet="1" objects="1" selectLockedCells="1" selectUnlockedCells="1"/>
  <mergeCells count="11">
    <mergeCell ref="A1:I1"/>
    <mergeCell ref="A2:I2"/>
    <mergeCell ref="D3:F3"/>
    <mergeCell ref="A20:I20"/>
    <mergeCell ref="A3:A4"/>
    <mergeCell ref="A5:A19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10" zoomScaleNormal="110" zoomScaleSheetLayoutView="100" workbookViewId="0" topLeftCell="A1">
      <selection activeCell="A20" sqref="A20:I20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48" customWidth="1"/>
    <col min="8" max="8" width="7.25390625" style="73" customWidth="1"/>
    <col min="9" max="9" width="5.25390625" style="0" customWidth="1"/>
  </cols>
  <sheetData>
    <row r="1" spans="1:9" ht="39" customHeight="1">
      <c r="A1" s="1" t="s">
        <v>46</v>
      </c>
      <c r="B1" s="1"/>
      <c r="C1" s="1"/>
      <c r="D1" s="1"/>
      <c r="E1" s="1"/>
      <c r="F1" s="1"/>
      <c r="G1" s="49"/>
      <c r="H1" s="74"/>
      <c r="I1" s="1"/>
    </row>
    <row r="2" spans="1:9" ht="40.5" customHeight="1">
      <c r="A2" s="2" t="s">
        <v>47</v>
      </c>
      <c r="B2" s="2"/>
      <c r="C2" s="2"/>
      <c r="D2" s="2"/>
      <c r="E2" s="2"/>
      <c r="F2" s="2"/>
      <c r="G2" s="50"/>
      <c r="H2" s="75"/>
      <c r="I2" s="2"/>
    </row>
    <row r="3" spans="1:9" ht="28.5" customHeight="1">
      <c r="A3" s="3" t="s">
        <v>2</v>
      </c>
      <c r="B3" s="4" t="s">
        <v>3</v>
      </c>
      <c r="C3" s="5" t="s">
        <v>4</v>
      </c>
      <c r="D3" s="3" t="s">
        <v>5</v>
      </c>
      <c r="E3" s="3"/>
      <c r="F3" s="3"/>
      <c r="G3" s="76" t="s">
        <v>6</v>
      </c>
      <c r="H3" s="77" t="s">
        <v>7</v>
      </c>
      <c r="I3" s="4" t="s">
        <v>8</v>
      </c>
    </row>
    <row r="4" spans="1:9" ht="30" customHeight="1">
      <c r="A4" s="3"/>
      <c r="B4" s="3"/>
      <c r="C4" s="30"/>
      <c r="D4" s="28" t="s">
        <v>9</v>
      </c>
      <c r="E4" s="28" t="s">
        <v>10</v>
      </c>
      <c r="F4" s="29" t="s">
        <v>11</v>
      </c>
      <c r="G4" s="78"/>
      <c r="H4" s="77"/>
      <c r="I4" s="3"/>
    </row>
    <row r="5" spans="1:9" ht="30" customHeight="1">
      <c r="A5" s="79" t="s">
        <v>48</v>
      </c>
      <c r="B5" s="69" t="s">
        <v>49</v>
      </c>
      <c r="C5" s="80" t="s">
        <v>50</v>
      </c>
      <c r="D5" s="16">
        <v>65.8</v>
      </c>
      <c r="E5" s="16">
        <v>65.5</v>
      </c>
      <c r="F5" s="16">
        <v>131.3</v>
      </c>
      <c r="G5" s="81">
        <v>79.6</v>
      </c>
      <c r="H5" s="44">
        <f aca="true" t="shared" si="0" ref="H5:H19">F5/2*0.5+G5/2</f>
        <v>72.625</v>
      </c>
      <c r="I5" s="41">
        <v>1</v>
      </c>
    </row>
    <row r="6" spans="1:9" ht="30" customHeight="1">
      <c r="A6" s="79"/>
      <c r="B6" s="69" t="s">
        <v>51</v>
      </c>
      <c r="C6" s="82" t="s">
        <v>52</v>
      </c>
      <c r="D6" s="16">
        <v>71.4</v>
      </c>
      <c r="E6" s="16">
        <v>52</v>
      </c>
      <c r="F6" s="16">
        <v>123.4</v>
      </c>
      <c r="G6" s="81">
        <v>73</v>
      </c>
      <c r="H6" s="44">
        <f t="shared" si="0"/>
        <v>67.35</v>
      </c>
      <c r="I6" s="41">
        <v>3</v>
      </c>
    </row>
    <row r="7" spans="1:9" ht="30" customHeight="1">
      <c r="A7" s="79"/>
      <c r="B7" s="69" t="s">
        <v>53</v>
      </c>
      <c r="C7" s="82" t="s">
        <v>54</v>
      </c>
      <c r="D7" s="16">
        <v>62.2</v>
      </c>
      <c r="E7" s="16">
        <v>61</v>
      </c>
      <c r="F7" s="16">
        <v>123.2</v>
      </c>
      <c r="G7" s="81">
        <v>80.6</v>
      </c>
      <c r="H7" s="44">
        <f t="shared" si="0"/>
        <v>71.1</v>
      </c>
      <c r="I7" s="41">
        <v>2</v>
      </c>
    </row>
    <row r="8" spans="1:9" ht="30" customHeight="1">
      <c r="A8" s="79" t="s">
        <v>55</v>
      </c>
      <c r="B8" s="69" t="s">
        <v>56</v>
      </c>
      <c r="C8" s="82" t="s">
        <v>57</v>
      </c>
      <c r="D8" s="16">
        <v>70.6</v>
      </c>
      <c r="E8" s="16">
        <v>60.5</v>
      </c>
      <c r="F8" s="16">
        <v>131.1</v>
      </c>
      <c r="G8" s="81">
        <v>73</v>
      </c>
      <c r="H8" s="44">
        <f t="shared" si="0"/>
        <v>69.275</v>
      </c>
      <c r="I8" s="41">
        <v>3</v>
      </c>
    </row>
    <row r="9" spans="1:9" ht="30" customHeight="1">
      <c r="A9" s="79"/>
      <c r="B9" s="14" t="s">
        <v>58</v>
      </c>
      <c r="C9" s="80" t="s">
        <v>59</v>
      </c>
      <c r="D9" s="16">
        <v>77</v>
      </c>
      <c r="E9" s="16">
        <v>52</v>
      </c>
      <c r="F9" s="16">
        <v>129</v>
      </c>
      <c r="G9" s="81">
        <v>78</v>
      </c>
      <c r="H9" s="44">
        <f t="shared" si="0"/>
        <v>71.25</v>
      </c>
      <c r="I9" s="41">
        <v>1</v>
      </c>
    </row>
    <row r="10" spans="1:9" ht="30" customHeight="1">
      <c r="A10" s="79"/>
      <c r="B10" s="69" t="s">
        <v>60</v>
      </c>
      <c r="C10" s="82" t="s">
        <v>61</v>
      </c>
      <c r="D10" s="16">
        <v>57</v>
      </c>
      <c r="E10" s="16">
        <v>71</v>
      </c>
      <c r="F10" s="16">
        <v>128</v>
      </c>
      <c r="G10" s="38">
        <v>76</v>
      </c>
      <c r="H10" s="44">
        <f t="shared" si="0"/>
        <v>70</v>
      </c>
      <c r="I10" s="42">
        <v>2</v>
      </c>
    </row>
    <row r="11" spans="1:9" ht="30" customHeight="1">
      <c r="A11" s="79" t="s">
        <v>62</v>
      </c>
      <c r="B11" s="69" t="s">
        <v>63</v>
      </c>
      <c r="C11" s="82" t="s">
        <v>64</v>
      </c>
      <c r="D11" s="16">
        <v>70.8</v>
      </c>
      <c r="E11" s="16">
        <v>61.5</v>
      </c>
      <c r="F11" s="16">
        <v>132.3</v>
      </c>
      <c r="G11" s="38">
        <v>75.6</v>
      </c>
      <c r="H11" s="44">
        <f t="shared" si="0"/>
        <v>70.875</v>
      </c>
      <c r="I11" s="42">
        <v>2</v>
      </c>
    </row>
    <row r="12" spans="1:9" ht="30" customHeight="1">
      <c r="A12" s="79"/>
      <c r="B12" s="69" t="s">
        <v>65</v>
      </c>
      <c r="C12" s="82" t="s">
        <v>66</v>
      </c>
      <c r="D12" s="16">
        <v>64.8</v>
      </c>
      <c r="E12" s="16">
        <v>64.5</v>
      </c>
      <c r="F12" s="16">
        <v>129.3</v>
      </c>
      <c r="G12" s="38">
        <v>71.6</v>
      </c>
      <c r="H12" s="44">
        <f t="shared" si="0"/>
        <v>68.125</v>
      </c>
      <c r="I12" s="42">
        <v>3</v>
      </c>
    </row>
    <row r="13" spans="1:9" ht="30" customHeight="1">
      <c r="A13" s="79"/>
      <c r="B13" s="46" t="s">
        <v>67</v>
      </c>
      <c r="C13" s="80" t="s">
        <v>68</v>
      </c>
      <c r="D13" s="16">
        <v>75.6</v>
      </c>
      <c r="E13" s="16">
        <v>53</v>
      </c>
      <c r="F13" s="16">
        <v>128.6</v>
      </c>
      <c r="G13" s="83">
        <v>82.2</v>
      </c>
      <c r="H13" s="44">
        <f t="shared" si="0"/>
        <v>73.25</v>
      </c>
      <c r="I13" s="87">
        <v>1</v>
      </c>
    </row>
    <row r="14" spans="1:9" ht="30" customHeight="1">
      <c r="A14" s="84" t="s">
        <v>69</v>
      </c>
      <c r="B14" s="14" t="s">
        <v>70</v>
      </c>
      <c r="C14" s="82" t="s">
        <v>71</v>
      </c>
      <c r="D14" s="16">
        <v>70.8</v>
      </c>
      <c r="E14" s="16">
        <v>57.5</v>
      </c>
      <c r="F14" s="16">
        <v>128.3</v>
      </c>
      <c r="G14" s="81">
        <v>75.8</v>
      </c>
      <c r="H14" s="44">
        <f t="shared" si="0"/>
        <v>69.975</v>
      </c>
      <c r="I14" s="41">
        <v>1</v>
      </c>
    </row>
    <row r="15" spans="1:9" ht="30" customHeight="1">
      <c r="A15" s="79"/>
      <c r="B15" s="69" t="s">
        <v>72</v>
      </c>
      <c r="C15" s="80" t="s">
        <v>73</v>
      </c>
      <c r="D15" s="16">
        <v>60</v>
      </c>
      <c r="E15" s="16">
        <v>63.5</v>
      </c>
      <c r="F15" s="16">
        <v>123.5</v>
      </c>
      <c r="G15" s="81">
        <v>73</v>
      </c>
      <c r="H15" s="44">
        <f t="shared" si="0"/>
        <v>67.375</v>
      </c>
      <c r="I15" s="41">
        <v>2</v>
      </c>
    </row>
    <row r="16" spans="1:9" ht="30" customHeight="1">
      <c r="A16" s="79"/>
      <c r="B16" s="69" t="s">
        <v>74</v>
      </c>
      <c r="C16" s="82" t="s">
        <v>71</v>
      </c>
      <c r="D16" s="16">
        <v>58.2</v>
      </c>
      <c r="E16" s="16">
        <v>65</v>
      </c>
      <c r="F16" s="16">
        <v>123.2</v>
      </c>
      <c r="G16" s="81">
        <v>72.9</v>
      </c>
      <c r="H16" s="44">
        <f t="shared" si="0"/>
        <v>67.25</v>
      </c>
      <c r="I16" s="41">
        <v>3</v>
      </c>
    </row>
    <row r="17" spans="1:9" ht="30" customHeight="1">
      <c r="A17" s="61" t="s">
        <v>75</v>
      </c>
      <c r="B17" s="14" t="s">
        <v>76</v>
      </c>
      <c r="C17" s="80" t="s">
        <v>77</v>
      </c>
      <c r="D17" s="16">
        <v>70.6</v>
      </c>
      <c r="E17" s="16">
        <v>60.5</v>
      </c>
      <c r="F17" s="16">
        <v>131.1</v>
      </c>
      <c r="G17" s="81">
        <v>76.8</v>
      </c>
      <c r="H17" s="44">
        <f t="shared" si="0"/>
        <v>71.175</v>
      </c>
      <c r="I17" s="41">
        <v>1</v>
      </c>
    </row>
    <row r="18" spans="1:9" ht="30" customHeight="1">
      <c r="A18" s="71"/>
      <c r="B18" s="69" t="s">
        <v>78</v>
      </c>
      <c r="C18" s="82" t="s">
        <v>79</v>
      </c>
      <c r="D18" s="16">
        <v>60</v>
      </c>
      <c r="E18" s="16">
        <v>68.5</v>
      </c>
      <c r="F18" s="16">
        <v>128.5</v>
      </c>
      <c r="G18" s="81">
        <v>74.4</v>
      </c>
      <c r="H18" s="44">
        <f t="shared" si="0"/>
        <v>69.325</v>
      </c>
      <c r="I18" s="41">
        <v>2</v>
      </c>
    </row>
    <row r="19" spans="1:9" ht="30" customHeight="1">
      <c r="A19" s="72"/>
      <c r="B19" s="69" t="s">
        <v>80</v>
      </c>
      <c r="C19" s="82" t="s">
        <v>81</v>
      </c>
      <c r="D19" s="16">
        <v>69.4</v>
      </c>
      <c r="E19" s="16">
        <v>57</v>
      </c>
      <c r="F19" s="16">
        <v>126.4</v>
      </c>
      <c r="G19" s="81">
        <v>74.2</v>
      </c>
      <c r="H19" s="44">
        <f t="shared" si="0"/>
        <v>68.7</v>
      </c>
      <c r="I19" s="41">
        <v>3</v>
      </c>
    </row>
    <row r="20" spans="1:9" ht="60.75" customHeight="1">
      <c r="A20" s="40" t="s">
        <v>82</v>
      </c>
      <c r="B20" s="40"/>
      <c r="C20" s="40"/>
      <c r="D20" s="40"/>
      <c r="E20" s="40"/>
      <c r="F20" s="40"/>
      <c r="G20" s="85"/>
      <c r="H20" s="86"/>
      <c r="I20" s="40"/>
    </row>
  </sheetData>
  <sheetProtection password="CCF1" sheet="1" objects="1" selectLockedCells="1" selectUnlockedCells="1"/>
  <mergeCells count="15">
    <mergeCell ref="A1:I1"/>
    <mergeCell ref="A2:I2"/>
    <mergeCell ref="D3:F3"/>
    <mergeCell ref="A20:I20"/>
    <mergeCell ref="A3:A4"/>
    <mergeCell ref="A5:A7"/>
    <mergeCell ref="A8:A10"/>
    <mergeCell ref="A11:A13"/>
    <mergeCell ref="A14:A16"/>
    <mergeCell ref="A17:A19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10" zoomScaleNormal="110" zoomScaleSheetLayoutView="100" workbookViewId="0" topLeftCell="A13">
      <selection activeCell="A1" sqref="A1:IV65536"/>
    </sheetView>
  </sheetViews>
  <sheetFormatPr defaultColWidth="8.75390625" defaultRowHeight="14.25"/>
  <cols>
    <col min="1" max="1" width="16.875" style="67" customWidth="1"/>
    <col min="2" max="2" width="8.25390625" style="67" customWidth="1"/>
    <col min="3" max="3" width="15.875" style="67" customWidth="1"/>
    <col min="4" max="5" width="6.25390625" style="67" customWidth="1"/>
    <col min="6" max="6" width="8.25390625" style="67" customWidth="1"/>
    <col min="7" max="7" width="7.375" style="67" customWidth="1"/>
    <col min="8" max="8" width="7.25390625" style="67" customWidth="1"/>
    <col min="9" max="9" width="5.25390625" style="67" customWidth="1"/>
    <col min="10" max="16384" width="8.75390625" style="67" customWidth="1"/>
  </cols>
  <sheetData>
    <row r="1" spans="1:9" s="67" customFormat="1" ht="30" customHeight="1">
      <c r="A1" s="1" t="s">
        <v>83</v>
      </c>
      <c r="B1" s="1"/>
      <c r="C1" s="1"/>
      <c r="D1" s="1"/>
      <c r="E1" s="1"/>
      <c r="F1" s="1"/>
      <c r="G1" s="1"/>
      <c r="H1" s="1"/>
      <c r="I1" s="1"/>
    </row>
    <row r="2" spans="1:9" s="67" customFormat="1" ht="33" customHeight="1">
      <c r="A2" s="68" t="s">
        <v>84</v>
      </c>
      <c r="B2" s="68"/>
      <c r="C2" s="68"/>
      <c r="D2" s="68"/>
      <c r="E2" s="68"/>
      <c r="F2" s="68"/>
      <c r="G2" s="68"/>
      <c r="H2" s="68"/>
      <c r="I2" s="68"/>
    </row>
    <row r="3" spans="1:9" s="67" customFormat="1" ht="28.5" customHeight="1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7" t="s">
        <v>6</v>
      </c>
      <c r="H3" s="3" t="s">
        <v>7</v>
      </c>
      <c r="I3" s="4" t="s">
        <v>8</v>
      </c>
    </row>
    <row r="4" spans="1:9" s="67" customFormat="1" ht="30" customHeight="1">
      <c r="A4" s="8"/>
      <c r="B4" s="8"/>
      <c r="C4" s="9"/>
      <c r="D4" s="10" t="s">
        <v>9</v>
      </c>
      <c r="E4" s="10" t="s">
        <v>10</v>
      </c>
      <c r="F4" s="11" t="s">
        <v>11</v>
      </c>
      <c r="G4" s="12"/>
      <c r="H4" s="3"/>
      <c r="I4" s="3"/>
    </row>
    <row r="5" spans="1:9" s="67" customFormat="1" ht="30" customHeight="1">
      <c r="A5" s="61" t="s">
        <v>85</v>
      </c>
      <c r="B5" s="69" t="s">
        <v>86</v>
      </c>
      <c r="C5" s="70" t="s">
        <v>87</v>
      </c>
      <c r="D5" s="16">
        <v>63.2</v>
      </c>
      <c r="E5" s="16">
        <v>59.5</v>
      </c>
      <c r="F5" s="16">
        <v>122.7</v>
      </c>
      <c r="G5" s="45">
        <v>78.8</v>
      </c>
      <c r="H5" s="18">
        <f aca="true" t="shared" si="0" ref="H5:H19">F5/2*50%+G5*50%</f>
        <v>70.075</v>
      </c>
      <c r="I5" s="25">
        <v>1</v>
      </c>
    </row>
    <row r="6" spans="1:9" s="67" customFormat="1" ht="30" customHeight="1">
      <c r="A6" s="71"/>
      <c r="B6" s="69" t="s">
        <v>88</v>
      </c>
      <c r="C6" s="70" t="s">
        <v>89</v>
      </c>
      <c r="D6" s="16">
        <v>71.6</v>
      </c>
      <c r="E6" s="16">
        <v>49</v>
      </c>
      <c r="F6" s="16">
        <v>120.6</v>
      </c>
      <c r="G6" s="45">
        <v>79.2</v>
      </c>
      <c r="H6" s="18">
        <f t="shared" si="0"/>
        <v>69.75</v>
      </c>
      <c r="I6" s="25">
        <v>2</v>
      </c>
    </row>
    <row r="7" spans="1:9" s="67" customFormat="1" ht="30" customHeight="1">
      <c r="A7" s="71"/>
      <c r="B7" s="69" t="s">
        <v>90</v>
      </c>
      <c r="C7" s="70" t="s">
        <v>89</v>
      </c>
      <c r="D7" s="16">
        <v>66.8</v>
      </c>
      <c r="E7" s="16">
        <v>50</v>
      </c>
      <c r="F7" s="16">
        <v>116.8</v>
      </c>
      <c r="G7" s="17">
        <v>78</v>
      </c>
      <c r="H7" s="18">
        <f t="shared" si="0"/>
        <v>68.2</v>
      </c>
      <c r="I7" s="26">
        <v>3</v>
      </c>
    </row>
    <row r="8" spans="1:9" s="67" customFormat="1" ht="30" customHeight="1">
      <c r="A8" s="61" t="s">
        <v>91</v>
      </c>
      <c r="B8" s="69" t="s">
        <v>92</v>
      </c>
      <c r="C8" s="70" t="s">
        <v>93</v>
      </c>
      <c r="D8" s="16">
        <v>63.4</v>
      </c>
      <c r="E8" s="16">
        <v>62</v>
      </c>
      <c r="F8" s="16">
        <v>125.4</v>
      </c>
      <c r="G8" s="20">
        <v>82</v>
      </c>
      <c r="H8" s="18">
        <f t="shared" si="0"/>
        <v>72.35</v>
      </c>
      <c r="I8" s="27">
        <v>1</v>
      </c>
    </row>
    <row r="9" spans="1:9" s="67" customFormat="1" ht="30" customHeight="1">
      <c r="A9" s="71"/>
      <c r="B9" s="69" t="s">
        <v>94</v>
      </c>
      <c r="C9" s="70" t="s">
        <v>93</v>
      </c>
      <c r="D9" s="16">
        <v>58.2</v>
      </c>
      <c r="E9" s="16">
        <v>62.5</v>
      </c>
      <c r="F9" s="16">
        <v>120.7</v>
      </c>
      <c r="G9" s="20">
        <v>72.6</v>
      </c>
      <c r="H9" s="18">
        <f t="shared" si="0"/>
        <v>66.475</v>
      </c>
      <c r="I9" s="27">
        <v>3</v>
      </c>
    </row>
    <row r="10" spans="1:9" s="67" customFormat="1" ht="30" customHeight="1">
      <c r="A10" s="71"/>
      <c r="B10" s="69" t="s">
        <v>95</v>
      </c>
      <c r="C10" s="70" t="s">
        <v>96</v>
      </c>
      <c r="D10" s="16">
        <v>65.8</v>
      </c>
      <c r="E10" s="16">
        <v>51.5</v>
      </c>
      <c r="F10" s="16">
        <v>117.3</v>
      </c>
      <c r="G10" s="20">
        <v>80.6</v>
      </c>
      <c r="H10" s="18">
        <f t="shared" si="0"/>
        <v>69.625</v>
      </c>
      <c r="I10" s="27">
        <v>2</v>
      </c>
    </row>
    <row r="11" spans="1:9" s="67" customFormat="1" ht="30" customHeight="1">
      <c r="A11" s="71"/>
      <c r="B11" s="69" t="s">
        <v>97</v>
      </c>
      <c r="C11" s="70" t="s">
        <v>96</v>
      </c>
      <c r="D11" s="16">
        <v>56.6</v>
      </c>
      <c r="E11" s="16">
        <v>59.5</v>
      </c>
      <c r="F11" s="16">
        <v>116.1</v>
      </c>
      <c r="G11" s="20">
        <v>70.8</v>
      </c>
      <c r="H11" s="18">
        <f t="shared" si="0"/>
        <v>64.425</v>
      </c>
      <c r="I11" s="27">
        <v>5</v>
      </c>
    </row>
    <row r="12" spans="1:9" s="67" customFormat="1" ht="30" customHeight="1">
      <c r="A12" s="71"/>
      <c r="B12" s="69" t="s">
        <v>98</v>
      </c>
      <c r="C12" s="70" t="s">
        <v>99</v>
      </c>
      <c r="D12" s="16">
        <v>60.4</v>
      </c>
      <c r="E12" s="16">
        <v>55.5</v>
      </c>
      <c r="F12" s="16">
        <v>115.9</v>
      </c>
      <c r="G12" s="20">
        <v>64.8</v>
      </c>
      <c r="H12" s="18">
        <f t="shared" si="0"/>
        <v>61.375</v>
      </c>
      <c r="I12" s="27">
        <v>6</v>
      </c>
    </row>
    <row r="13" spans="1:9" s="67" customFormat="1" ht="30" customHeight="1">
      <c r="A13" s="72"/>
      <c r="B13" s="69" t="s">
        <v>100</v>
      </c>
      <c r="C13" s="70" t="s">
        <v>96</v>
      </c>
      <c r="D13" s="16">
        <v>61.2</v>
      </c>
      <c r="E13" s="16">
        <v>54</v>
      </c>
      <c r="F13" s="16">
        <v>115.2</v>
      </c>
      <c r="G13" s="20">
        <v>72.6</v>
      </c>
      <c r="H13" s="18">
        <f t="shared" si="0"/>
        <v>65.1</v>
      </c>
      <c r="I13" s="27">
        <v>4</v>
      </c>
    </row>
    <row r="14" spans="1:9" s="67" customFormat="1" ht="30" customHeight="1">
      <c r="A14" s="61" t="s">
        <v>101</v>
      </c>
      <c r="B14" s="69" t="s">
        <v>102</v>
      </c>
      <c r="C14" s="70" t="s">
        <v>103</v>
      </c>
      <c r="D14" s="16">
        <v>62.8</v>
      </c>
      <c r="E14" s="16">
        <v>61</v>
      </c>
      <c r="F14" s="16">
        <v>123.8</v>
      </c>
      <c r="G14" s="20">
        <v>72.4</v>
      </c>
      <c r="H14" s="18">
        <f t="shared" si="0"/>
        <v>67.15</v>
      </c>
      <c r="I14" s="27">
        <v>3</v>
      </c>
    </row>
    <row r="15" spans="1:9" s="67" customFormat="1" ht="30" customHeight="1">
      <c r="A15" s="71"/>
      <c r="B15" s="69" t="s">
        <v>104</v>
      </c>
      <c r="C15" s="70" t="s">
        <v>105</v>
      </c>
      <c r="D15" s="16">
        <v>55.4</v>
      </c>
      <c r="E15" s="16">
        <v>63</v>
      </c>
      <c r="F15" s="16">
        <v>118.4</v>
      </c>
      <c r="G15" s="20">
        <v>78</v>
      </c>
      <c r="H15" s="18">
        <f t="shared" si="0"/>
        <v>68.6</v>
      </c>
      <c r="I15" s="27">
        <v>1</v>
      </c>
    </row>
    <row r="16" spans="1:9" s="67" customFormat="1" ht="30" customHeight="1">
      <c r="A16" s="71"/>
      <c r="B16" s="69" t="s">
        <v>106</v>
      </c>
      <c r="C16" s="70" t="s">
        <v>103</v>
      </c>
      <c r="D16" s="16">
        <v>56.8</v>
      </c>
      <c r="E16" s="16">
        <v>56</v>
      </c>
      <c r="F16" s="16">
        <v>112.8</v>
      </c>
      <c r="G16" s="20">
        <v>78.2</v>
      </c>
      <c r="H16" s="18">
        <f t="shared" si="0"/>
        <v>67.3</v>
      </c>
      <c r="I16" s="27">
        <v>2</v>
      </c>
    </row>
    <row r="17" spans="1:9" s="67" customFormat="1" ht="30" customHeight="1">
      <c r="A17" s="71"/>
      <c r="B17" s="69" t="s">
        <v>107</v>
      </c>
      <c r="C17" s="70" t="s">
        <v>103</v>
      </c>
      <c r="D17" s="16">
        <v>53.8</v>
      </c>
      <c r="E17" s="16">
        <v>57.5</v>
      </c>
      <c r="F17" s="16">
        <v>111.3</v>
      </c>
      <c r="G17" s="20">
        <v>68.8</v>
      </c>
      <c r="H17" s="18">
        <f t="shared" si="0"/>
        <v>62.224999999999994</v>
      </c>
      <c r="I17" s="27">
        <v>6</v>
      </c>
    </row>
    <row r="18" spans="1:9" s="67" customFormat="1" ht="30" customHeight="1">
      <c r="A18" s="71"/>
      <c r="B18" s="69" t="s">
        <v>108</v>
      </c>
      <c r="C18" s="70" t="s">
        <v>109</v>
      </c>
      <c r="D18" s="16">
        <v>55.8</v>
      </c>
      <c r="E18" s="16">
        <v>53</v>
      </c>
      <c r="F18" s="16">
        <v>108.8</v>
      </c>
      <c r="G18" s="20">
        <v>79</v>
      </c>
      <c r="H18" s="18">
        <f t="shared" si="0"/>
        <v>66.7</v>
      </c>
      <c r="I18" s="27">
        <v>4</v>
      </c>
    </row>
    <row r="19" spans="1:9" s="67" customFormat="1" ht="30" customHeight="1">
      <c r="A19" s="72"/>
      <c r="B19" s="16" t="s">
        <v>110</v>
      </c>
      <c r="C19" s="70" t="s">
        <v>105</v>
      </c>
      <c r="D19" s="16">
        <v>58.2</v>
      </c>
      <c r="E19" s="16">
        <v>47.5</v>
      </c>
      <c r="F19" s="16">
        <v>105.7</v>
      </c>
      <c r="G19" s="20">
        <v>73.8</v>
      </c>
      <c r="H19" s="18">
        <f t="shared" si="0"/>
        <v>63.325</v>
      </c>
      <c r="I19" s="27">
        <v>5</v>
      </c>
    </row>
    <row r="20" spans="1:9" s="67" customFormat="1" ht="60.75" customHeight="1">
      <c r="A20" s="40" t="s">
        <v>45</v>
      </c>
      <c r="B20" s="40"/>
      <c r="C20" s="40"/>
      <c r="D20" s="40"/>
      <c r="E20" s="40"/>
      <c r="F20" s="40"/>
      <c r="G20" s="40"/>
      <c r="H20" s="40"/>
      <c r="I20" s="40"/>
    </row>
  </sheetData>
  <sheetProtection password="CCF1" sheet="1" objects="1" selectLockedCells="1" selectUnlockedCells="1"/>
  <mergeCells count="13">
    <mergeCell ref="A1:I1"/>
    <mergeCell ref="A2:I2"/>
    <mergeCell ref="D3:F3"/>
    <mergeCell ref="A20:I20"/>
    <mergeCell ref="A3:A4"/>
    <mergeCell ref="A5:A7"/>
    <mergeCell ref="A8:A13"/>
    <mergeCell ref="A14:A19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SheetLayoutView="100" workbookViewId="0" topLeftCell="A5">
      <selection activeCell="A20" sqref="A20:IV22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30" customHeight="1">
      <c r="A1" s="1" t="s">
        <v>111</v>
      </c>
      <c r="B1" s="1"/>
      <c r="C1" s="1"/>
      <c r="D1" s="1"/>
      <c r="E1" s="1"/>
      <c r="F1" s="1"/>
      <c r="G1" s="1"/>
      <c r="H1" s="1"/>
      <c r="I1" s="1"/>
    </row>
    <row r="2" spans="1:9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7" t="s">
        <v>6</v>
      </c>
      <c r="H3" s="3" t="s">
        <v>7</v>
      </c>
      <c r="I3" s="4" t="s">
        <v>8</v>
      </c>
    </row>
    <row r="4" spans="1:9" ht="30" customHeight="1">
      <c r="A4" s="8"/>
      <c r="B4" s="8"/>
      <c r="C4" s="9"/>
      <c r="D4" s="10" t="s">
        <v>9</v>
      </c>
      <c r="E4" s="10" t="s">
        <v>10</v>
      </c>
      <c r="F4" s="11" t="s">
        <v>11</v>
      </c>
      <c r="G4" s="12"/>
      <c r="H4" s="3"/>
      <c r="I4" s="3"/>
    </row>
    <row r="5" spans="1:9" ht="30" customHeight="1">
      <c r="A5" s="61" t="s">
        <v>112</v>
      </c>
      <c r="B5" s="14" t="s">
        <v>113</v>
      </c>
      <c r="C5" s="62" t="s">
        <v>114</v>
      </c>
      <c r="D5" s="63">
        <v>68.2</v>
      </c>
      <c r="E5" s="63">
        <v>67.5</v>
      </c>
      <c r="F5" s="63">
        <v>135.7</v>
      </c>
      <c r="G5" s="64">
        <v>74.7</v>
      </c>
      <c r="H5" s="65">
        <f aca="true" t="shared" si="0" ref="H5:H18">F5/2*0.5+G5*0.5</f>
        <v>71.275</v>
      </c>
      <c r="I5" s="25">
        <v>2</v>
      </c>
    </row>
    <row r="6" spans="1:9" ht="30" customHeight="1">
      <c r="A6" s="66"/>
      <c r="B6" s="14" t="s">
        <v>115</v>
      </c>
      <c r="C6" s="62" t="s">
        <v>116</v>
      </c>
      <c r="D6" s="63">
        <v>57.8</v>
      </c>
      <c r="E6" s="63">
        <v>69</v>
      </c>
      <c r="F6" s="63">
        <v>126.8</v>
      </c>
      <c r="G6" s="64">
        <v>78.6</v>
      </c>
      <c r="H6" s="65">
        <f t="shared" si="0"/>
        <v>71</v>
      </c>
      <c r="I6" s="25">
        <v>4</v>
      </c>
    </row>
    <row r="7" spans="1:9" ht="30" customHeight="1">
      <c r="A7" s="66"/>
      <c r="B7" s="14" t="s">
        <v>117</v>
      </c>
      <c r="C7" s="62" t="s">
        <v>118</v>
      </c>
      <c r="D7" s="63">
        <v>55.8</v>
      </c>
      <c r="E7" s="63">
        <v>69</v>
      </c>
      <c r="F7" s="63">
        <v>124.8</v>
      </c>
      <c r="G7" s="64">
        <v>79.7</v>
      </c>
      <c r="H7" s="65">
        <f t="shared" si="0"/>
        <v>71.05</v>
      </c>
      <c r="I7" s="25">
        <v>3</v>
      </c>
    </row>
    <row r="8" spans="1:9" ht="30" customHeight="1">
      <c r="A8" s="66"/>
      <c r="B8" s="14" t="s">
        <v>119</v>
      </c>
      <c r="C8" s="62" t="s">
        <v>120</v>
      </c>
      <c r="D8" s="63">
        <v>63</v>
      </c>
      <c r="E8" s="63">
        <v>58.5</v>
      </c>
      <c r="F8" s="63">
        <v>121.5</v>
      </c>
      <c r="G8" s="64">
        <v>84.4</v>
      </c>
      <c r="H8" s="65">
        <f t="shared" si="0"/>
        <v>72.575</v>
      </c>
      <c r="I8" s="25">
        <v>1</v>
      </c>
    </row>
    <row r="9" spans="1:9" ht="30" customHeight="1">
      <c r="A9" s="66"/>
      <c r="B9" s="14" t="s">
        <v>121</v>
      </c>
      <c r="C9" s="62" t="s">
        <v>122</v>
      </c>
      <c r="D9" s="63">
        <v>60.4</v>
      </c>
      <c r="E9" s="63">
        <v>59.5</v>
      </c>
      <c r="F9" s="63">
        <v>119.9</v>
      </c>
      <c r="G9" s="64">
        <v>81.7</v>
      </c>
      <c r="H9" s="65">
        <f t="shared" si="0"/>
        <v>70.825</v>
      </c>
      <c r="I9" s="25">
        <v>5</v>
      </c>
    </row>
    <row r="10" spans="1:9" ht="30" customHeight="1">
      <c r="A10" s="66"/>
      <c r="B10" s="14" t="s">
        <v>123</v>
      </c>
      <c r="C10" s="62" t="s">
        <v>124</v>
      </c>
      <c r="D10" s="63">
        <v>61.8</v>
      </c>
      <c r="E10" s="63">
        <v>56</v>
      </c>
      <c r="F10" s="63">
        <v>117.8</v>
      </c>
      <c r="G10" s="64">
        <v>77.7</v>
      </c>
      <c r="H10" s="65">
        <f t="shared" si="0"/>
        <v>68.3</v>
      </c>
      <c r="I10" s="25">
        <v>8</v>
      </c>
    </row>
    <row r="11" spans="1:9" ht="30" customHeight="1">
      <c r="A11" s="66"/>
      <c r="B11" s="14" t="s">
        <v>125</v>
      </c>
      <c r="C11" s="62" t="s">
        <v>126</v>
      </c>
      <c r="D11" s="63">
        <v>61.4</v>
      </c>
      <c r="E11" s="63">
        <v>55</v>
      </c>
      <c r="F11" s="63">
        <v>116.4</v>
      </c>
      <c r="G11" s="64">
        <v>82.8</v>
      </c>
      <c r="H11" s="65">
        <f t="shared" si="0"/>
        <v>70.5</v>
      </c>
      <c r="I11" s="25">
        <v>6</v>
      </c>
    </row>
    <row r="12" spans="1:9" ht="30" customHeight="1">
      <c r="A12" s="66"/>
      <c r="B12" s="14" t="s">
        <v>127</v>
      </c>
      <c r="C12" s="62" t="s">
        <v>16</v>
      </c>
      <c r="D12" s="63">
        <v>55.8</v>
      </c>
      <c r="E12" s="63">
        <v>60.5</v>
      </c>
      <c r="F12" s="63">
        <v>116.3</v>
      </c>
      <c r="G12" s="64">
        <v>81.4</v>
      </c>
      <c r="H12" s="65">
        <f t="shared" si="0"/>
        <v>69.775</v>
      </c>
      <c r="I12" s="25">
        <v>7</v>
      </c>
    </row>
    <row r="13" spans="1:9" ht="30" customHeight="1">
      <c r="A13" s="66"/>
      <c r="B13" s="14" t="s">
        <v>128</v>
      </c>
      <c r="C13" s="62" t="s">
        <v>129</v>
      </c>
      <c r="D13" s="63">
        <v>64.2</v>
      </c>
      <c r="E13" s="63">
        <v>52</v>
      </c>
      <c r="F13" s="63">
        <v>116.2</v>
      </c>
      <c r="G13" s="64">
        <v>76.5</v>
      </c>
      <c r="H13" s="65">
        <f t="shared" si="0"/>
        <v>67.3</v>
      </c>
      <c r="I13" s="25">
        <v>11</v>
      </c>
    </row>
    <row r="14" spans="1:9" ht="30" customHeight="1">
      <c r="A14" s="66"/>
      <c r="B14" s="14" t="s">
        <v>130</v>
      </c>
      <c r="C14" s="62" t="s">
        <v>131</v>
      </c>
      <c r="D14" s="63">
        <v>55.6</v>
      </c>
      <c r="E14" s="63">
        <v>59.5</v>
      </c>
      <c r="F14" s="63">
        <v>115.1</v>
      </c>
      <c r="G14" s="64">
        <v>79</v>
      </c>
      <c r="H14" s="65">
        <f t="shared" si="0"/>
        <v>68.275</v>
      </c>
      <c r="I14" s="25">
        <v>9</v>
      </c>
    </row>
    <row r="15" spans="1:9" ht="30" customHeight="1">
      <c r="A15" s="66"/>
      <c r="B15" s="14" t="s">
        <v>132</v>
      </c>
      <c r="C15" s="62" t="s">
        <v>133</v>
      </c>
      <c r="D15" s="63">
        <v>49</v>
      </c>
      <c r="E15" s="63">
        <v>66</v>
      </c>
      <c r="F15" s="63">
        <v>115</v>
      </c>
      <c r="G15" s="64">
        <v>78</v>
      </c>
      <c r="H15" s="65">
        <f t="shared" si="0"/>
        <v>67.75</v>
      </c>
      <c r="I15" s="25">
        <v>10</v>
      </c>
    </row>
    <row r="16" spans="1:9" ht="30" customHeight="1">
      <c r="A16" s="66"/>
      <c r="B16" s="14" t="s">
        <v>134</v>
      </c>
      <c r="C16" s="62" t="s">
        <v>135</v>
      </c>
      <c r="D16" s="63">
        <v>60.8</v>
      </c>
      <c r="E16" s="63">
        <v>52</v>
      </c>
      <c r="F16" s="63">
        <v>112.8</v>
      </c>
      <c r="G16" s="64">
        <v>77.6</v>
      </c>
      <c r="H16" s="65">
        <f t="shared" si="0"/>
        <v>67</v>
      </c>
      <c r="I16" s="25">
        <v>12</v>
      </c>
    </row>
    <row r="17" spans="1:9" ht="30" customHeight="1">
      <c r="A17" s="66"/>
      <c r="B17" s="46" t="s">
        <v>136</v>
      </c>
      <c r="C17" s="62" t="s">
        <v>129</v>
      </c>
      <c r="D17" s="63">
        <v>55.8</v>
      </c>
      <c r="E17" s="63">
        <v>55.5</v>
      </c>
      <c r="F17" s="63">
        <v>111.3</v>
      </c>
      <c r="G17" s="64">
        <v>78.3</v>
      </c>
      <c r="H17" s="65">
        <f t="shared" si="0"/>
        <v>66.975</v>
      </c>
      <c r="I17" s="25">
        <v>13</v>
      </c>
    </row>
    <row r="18" spans="1:9" ht="36" customHeight="1">
      <c r="A18" s="66"/>
      <c r="B18" s="46" t="s">
        <v>137</v>
      </c>
      <c r="C18" s="62" t="s">
        <v>37</v>
      </c>
      <c r="D18" s="63">
        <v>62</v>
      </c>
      <c r="E18" s="63">
        <v>48.5</v>
      </c>
      <c r="F18" s="63">
        <v>110.5</v>
      </c>
      <c r="G18" s="64">
        <v>75.2</v>
      </c>
      <c r="H18" s="65">
        <f t="shared" si="0"/>
        <v>65.225</v>
      </c>
      <c r="I18" s="25">
        <v>14</v>
      </c>
    </row>
    <row r="19" spans="1:9" ht="60.75" customHeight="1">
      <c r="A19" s="24" t="s">
        <v>138</v>
      </c>
      <c r="B19" s="24"/>
      <c r="C19" s="24"/>
      <c r="D19" s="24"/>
      <c r="E19" s="24"/>
      <c r="F19" s="24"/>
      <c r="G19" s="24"/>
      <c r="H19" s="24"/>
      <c r="I19" s="24"/>
    </row>
  </sheetData>
  <sheetProtection password="CCF1" sheet="1" objects="1" selectLockedCells="1" selectUnlockedCells="1"/>
  <mergeCells count="11">
    <mergeCell ref="A1:I1"/>
    <mergeCell ref="A2:I2"/>
    <mergeCell ref="D3:F3"/>
    <mergeCell ref="A19:I19"/>
    <mergeCell ref="A3:A4"/>
    <mergeCell ref="A5:A18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140" zoomScaleNormal="140" zoomScaleSheetLayoutView="100" workbookViewId="0" topLeftCell="A7">
      <selection activeCell="A20" sqref="A20:IV24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30" customHeight="1">
      <c r="A1" s="1" t="s">
        <v>139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140</v>
      </c>
      <c r="C3" s="5" t="s">
        <v>4</v>
      </c>
      <c r="D3" s="6" t="s">
        <v>5</v>
      </c>
      <c r="E3" s="6"/>
      <c r="F3" s="6"/>
      <c r="G3" s="7" t="s">
        <v>6</v>
      </c>
      <c r="H3" s="3" t="s">
        <v>7</v>
      </c>
      <c r="I3" s="4" t="s">
        <v>8</v>
      </c>
    </row>
    <row r="4" spans="1:9" ht="30" customHeight="1">
      <c r="A4" s="8"/>
      <c r="B4" s="8"/>
      <c r="C4" s="9"/>
      <c r="D4" s="10" t="s">
        <v>9</v>
      </c>
      <c r="E4" s="10" t="s">
        <v>10</v>
      </c>
      <c r="F4" s="11" t="s">
        <v>11</v>
      </c>
      <c r="G4" s="12"/>
      <c r="H4" s="3"/>
      <c r="I4" s="3"/>
    </row>
    <row r="5" spans="1:9" ht="30" customHeight="1">
      <c r="A5" s="13" t="s">
        <v>141</v>
      </c>
      <c r="B5" s="14" t="s">
        <v>142</v>
      </c>
      <c r="C5" s="15" t="s">
        <v>118</v>
      </c>
      <c r="D5" s="16">
        <v>53.8</v>
      </c>
      <c r="E5" s="16">
        <v>73</v>
      </c>
      <c r="F5" s="16">
        <v>126.8</v>
      </c>
      <c r="G5" s="45">
        <v>75.6</v>
      </c>
      <c r="H5" s="18">
        <f aca="true" t="shared" si="0" ref="H5:H18">F5/4+G5/2</f>
        <v>69.5</v>
      </c>
      <c r="I5" s="25">
        <v>4</v>
      </c>
    </row>
    <row r="6" spans="1:9" ht="30" customHeight="1">
      <c r="A6" s="19"/>
      <c r="B6" s="14" t="s">
        <v>143</v>
      </c>
      <c r="C6" s="60" t="s">
        <v>144</v>
      </c>
      <c r="D6" s="16">
        <v>62.4</v>
      </c>
      <c r="E6" s="16">
        <v>63</v>
      </c>
      <c r="F6" s="16">
        <v>125.4</v>
      </c>
      <c r="G6" s="45">
        <v>74.4</v>
      </c>
      <c r="H6" s="18">
        <f t="shared" si="0"/>
        <v>68.55000000000001</v>
      </c>
      <c r="I6" s="25">
        <v>5</v>
      </c>
    </row>
    <row r="7" spans="1:9" ht="30" customHeight="1">
      <c r="A7" s="19"/>
      <c r="B7" s="14" t="s">
        <v>145</v>
      </c>
      <c r="C7" s="15" t="s">
        <v>16</v>
      </c>
      <c r="D7" s="16">
        <v>64.2</v>
      </c>
      <c r="E7" s="16">
        <v>61</v>
      </c>
      <c r="F7" s="16">
        <v>125.2</v>
      </c>
      <c r="G7" s="17">
        <v>78.8</v>
      </c>
      <c r="H7" s="18">
        <f t="shared" si="0"/>
        <v>70.7</v>
      </c>
      <c r="I7" s="26">
        <v>3</v>
      </c>
    </row>
    <row r="8" spans="1:9" ht="30" customHeight="1">
      <c r="A8" s="19"/>
      <c r="B8" s="14" t="s">
        <v>146</v>
      </c>
      <c r="C8" s="15" t="s">
        <v>147</v>
      </c>
      <c r="D8" s="16">
        <v>63</v>
      </c>
      <c r="E8" s="16">
        <v>59</v>
      </c>
      <c r="F8" s="16">
        <v>122</v>
      </c>
      <c r="G8" s="17">
        <v>82</v>
      </c>
      <c r="H8" s="18">
        <f t="shared" si="0"/>
        <v>71.5</v>
      </c>
      <c r="I8" s="26">
        <v>1</v>
      </c>
    </row>
    <row r="9" spans="1:9" ht="30" customHeight="1">
      <c r="A9" s="19"/>
      <c r="B9" s="14" t="s">
        <v>148</v>
      </c>
      <c r="C9" s="15" t="s">
        <v>16</v>
      </c>
      <c r="D9" s="16">
        <v>55.8</v>
      </c>
      <c r="E9" s="16">
        <v>63.5</v>
      </c>
      <c r="F9" s="16">
        <v>119.3</v>
      </c>
      <c r="G9" s="17">
        <v>77</v>
      </c>
      <c r="H9" s="18">
        <f t="shared" si="0"/>
        <v>68.325</v>
      </c>
      <c r="I9" s="26">
        <v>7</v>
      </c>
    </row>
    <row r="10" spans="1:9" ht="30" customHeight="1">
      <c r="A10" s="19"/>
      <c r="B10" s="14" t="s">
        <v>149</v>
      </c>
      <c r="C10" s="15" t="s">
        <v>150</v>
      </c>
      <c r="D10" s="16">
        <v>49.6</v>
      </c>
      <c r="E10" s="16">
        <v>69</v>
      </c>
      <c r="F10" s="16">
        <v>118.6</v>
      </c>
      <c r="G10" s="20">
        <v>76.4</v>
      </c>
      <c r="H10" s="18">
        <f t="shared" si="0"/>
        <v>67.85</v>
      </c>
      <c r="I10" s="27">
        <v>8</v>
      </c>
    </row>
    <row r="11" spans="1:9" ht="30" customHeight="1">
      <c r="A11" s="19"/>
      <c r="B11" s="14" t="s">
        <v>151</v>
      </c>
      <c r="C11" s="15" t="s">
        <v>135</v>
      </c>
      <c r="D11" s="16">
        <v>56</v>
      </c>
      <c r="E11" s="16">
        <v>62</v>
      </c>
      <c r="F11" s="16">
        <v>118</v>
      </c>
      <c r="G11" s="20">
        <v>83.4</v>
      </c>
      <c r="H11" s="18">
        <f t="shared" si="0"/>
        <v>71.2</v>
      </c>
      <c r="I11" s="27">
        <v>2</v>
      </c>
    </row>
    <row r="12" spans="1:9" ht="30" customHeight="1">
      <c r="A12" s="19"/>
      <c r="B12" s="14" t="s">
        <v>152</v>
      </c>
      <c r="C12" s="15" t="s">
        <v>153</v>
      </c>
      <c r="D12" s="16">
        <v>54.8</v>
      </c>
      <c r="E12" s="16">
        <v>60</v>
      </c>
      <c r="F12" s="16">
        <v>114.8</v>
      </c>
      <c r="G12" s="20">
        <v>77.4</v>
      </c>
      <c r="H12" s="18">
        <f t="shared" si="0"/>
        <v>67.4</v>
      </c>
      <c r="I12" s="27">
        <v>9</v>
      </c>
    </row>
    <row r="13" spans="1:9" ht="30" customHeight="1">
      <c r="A13" s="19"/>
      <c r="B13" s="14" t="s">
        <v>154</v>
      </c>
      <c r="C13" s="15" t="s">
        <v>155</v>
      </c>
      <c r="D13" s="16">
        <v>51.4</v>
      </c>
      <c r="E13" s="16">
        <v>61.5</v>
      </c>
      <c r="F13" s="16">
        <v>112.9</v>
      </c>
      <c r="G13" s="20">
        <v>75.3</v>
      </c>
      <c r="H13" s="18">
        <f t="shared" si="0"/>
        <v>65.875</v>
      </c>
      <c r="I13" s="27">
        <v>11</v>
      </c>
    </row>
    <row r="14" spans="1:9" ht="30" customHeight="1">
      <c r="A14" s="19"/>
      <c r="B14" s="14" t="s">
        <v>156</v>
      </c>
      <c r="C14" s="15" t="s">
        <v>157</v>
      </c>
      <c r="D14" s="16">
        <v>60.6</v>
      </c>
      <c r="E14" s="16">
        <v>52</v>
      </c>
      <c r="F14" s="16">
        <v>112.6</v>
      </c>
      <c r="G14" s="20">
        <v>80.4</v>
      </c>
      <c r="H14" s="18">
        <f t="shared" si="0"/>
        <v>68.35</v>
      </c>
      <c r="I14" s="27">
        <v>6</v>
      </c>
    </row>
    <row r="15" spans="1:9" ht="30" customHeight="1">
      <c r="A15" s="19"/>
      <c r="B15" s="14" t="s">
        <v>158</v>
      </c>
      <c r="C15" s="15" t="s">
        <v>159</v>
      </c>
      <c r="D15" s="16">
        <v>55</v>
      </c>
      <c r="E15" s="16">
        <v>56.5</v>
      </c>
      <c r="F15" s="16">
        <v>111.5</v>
      </c>
      <c r="G15" s="20">
        <v>72</v>
      </c>
      <c r="H15" s="18">
        <f t="shared" si="0"/>
        <v>63.875</v>
      </c>
      <c r="I15" s="27">
        <v>13</v>
      </c>
    </row>
    <row r="16" spans="1:9" ht="30" customHeight="1">
      <c r="A16" s="19"/>
      <c r="B16" s="14" t="s">
        <v>160</v>
      </c>
      <c r="C16" s="15" t="s">
        <v>161</v>
      </c>
      <c r="D16" s="16">
        <v>50.2</v>
      </c>
      <c r="E16" s="16">
        <v>61</v>
      </c>
      <c r="F16" s="16">
        <v>111.2</v>
      </c>
      <c r="G16" s="20">
        <v>78.1</v>
      </c>
      <c r="H16" s="18">
        <f t="shared" si="0"/>
        <v>66.85</v>
      </c>
      <c r="I16" s="27">
        <v>10</v>
      </c>
    </row>
    <row r="17" spans="1:9" ht="30" customHeight="1">
      <c r="A17" s="19"/>
      <c r="B17" s="14" t="s">
        <v>162</v>
      </c>
      <c r="C17" s="15" t="s">
        <v>163</v>
      </c>
      <c r="D17" s="16">
        <v>46.4</v>
      </c>
      <c r="E17" s="16">
        <v>63.5</v>
      </c>
      <c r="F17" s="16">
        <v>109.9</v>
      </c>
      <c r="G17" s="20">
        <v>75.8</v>
      </c>
      <c r="H17" s="18">
        <f t="shared" si="0"/>
        <v>65.375</v>
      </c>
      <c r="I17" s="27">
        <v>12</v>
      </c>
    </row>
    <row r="18" spans="1:9" ht="30" customHeight="1">
      <c r="A18" s="19"/>
      <c r="B18" s="46" t="s">
        <v>164</v>
      </c>
      <c r="C18" s="15" t="s">
        <v>165</v>
      </c>
      <c r="D18" s="16">
        <v>52.8</v>
      </c>
      <c r="E18" s="16">
        <v>54.5</v>
      </c>
      <c r="F18" s="16">
        <v>107.3</v>
      </c>
      <c r="G18" s="20">
        <v>69.6</v>
      </c>
      <c r="H18" s="18">
        <f t="shared" si="0"/>
        <v>61.625</v>
      </c>
      <c r="I18" s="27">
        <v>14</v>
      </c>
    </row>
    <row r="19" spans="1:9" ht="60.75" customHeight="1">
      <c r="A19" s="24" t="s">
        <v>166</v>
      </c>
      <c r="B19" s="24"/>
      <c r="C19" s="24"/>
      <c r="D19" s="24"/>
      <c r="E19" s="24"/>
      <c r="F19" s="24"/>
      <c r="G19" s="24"/>
      <c r="H19" s="24"/>
      <c r="I19" s="24"/>
    </row>
  </sheetData>
  <sheetProtection password="CCF1" sheet="1" objects="1" selectLockedCells="1" selectUnlockedCells="1"/>
  <mergeCells count="11">
    <mergeCell ref="A1:I1"/>
    <mergeCell ref="A2:I2"/>
    <mergeCell ref="D3:F3"/>
    <mergeCell ref="A19:I19"/>
    <mergeCell ref="A3:A4"/>
    <mergeCell ref="A5:A18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20" zoomScaleNormal="120" zoomScaleSheetLayoutView="100" workbookViewId="0" topLeftCell="A4">
      <selection activeCell="A18" sqref="A18:IV24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48" customWidth="1"/>
    <col min="8" max="8" width="7.25390625" style="0" customWidth="1"/>
    <col min="9" max="9" width="5.25390625" style="0" customWidth="1"/>
  </cols>
  <sheetData>
    <row r="1" spans="1:9" ht="37.5" customHeight="1">
      <c r="A1" s="1" t="s">
        <v>167</v>
      </c>
      <c r="B1" s="1"/>
      <c r="C1" s="1"/>
      <c r="D1" s="1"/>
      <c r="E1" s="1"/>
      <c r="F1" s="1"/>
      <c r="G1" s="49"/>
      <c r="H1" s="1"/>
      <c r="I1" s="1"/>
    </row>
    <row r="2" spans="1:9" ht="42.75" customHeight="1">
      <c r="A2" s="2" t="s">
        <v>1</v>
      </c>
      <c r="B2" s="2"/>
      <c r="C2" s="2"/>
      <c r="D2" s="2"/>
      <c r="E2" s="2"/>
      <c r="F2" s="2"/>
      <c r="G2" s="50"/>
      <c r="H2" s="2"/>
      <c r="I2" s="2"/>
    </row>
    <row r="3" spans="1:9" ht="28.5" customHeight="1">
      <c r="A3" s="3" t="s">
        <v>2</v>
      </c>
      <c r="B3" s="4" t="s">
        <v>3</v>
      </c>
      <c r="C3" s="5" t="s">
        <v>4</v>
      </c>
      <c r="D3" s="6" t="s">
        <v>5</v>
      </c>
      <c r="E3" s="6"/>
      <c r="F3" s="6"/>
      <c r="G3" s="51" t="s">
        <v>6</v>
      </c>
      <c r="H3" s="3" t="s">
        <v>7</v>
      </c>
      <c r="I3" s="4" t="s">
        <v>8</v>
      </c>
    </row>
    <row r="4" spans="1:9" ht="30" customHeight="1">
      <c r="A4" s="8"/>
      <c r="B4" s="8"/>
      <c r="C4" s="9"/>
      <c r="D4" s="10" t="s">
        <v>9</v>
      </c>
      <c r="E4" s="10" t="s">
        <v>10</v>
      </c>
      <c r="F4" s="11" t="s">
        <v>11</v>
      </c>
      <c r="G4" s="52"/>
      <c r="H4" s="3"/>
      <c r="I4" s="3"/>
    </row>
    <row r="5" spans="1:9" ht="30" customHeight="1">
      <c r="A5" s="53" t="s">
        <v>168</v>
      </c>
      <c r="B5" s="14" t="s">
        <v>169</v>
      </c>
      <c r="C5" s="15" t="s">
        <v>170</v>
      </c>
      <c r="D5" s="16">
        <v>64</v>
      </c>
      <c r="E5" s="16">
        <v>63.5</v>
      </c>
      <c r="F5" s="16">
        <v>127.5</v>
      </c>
      <c r="G5" s="54">
        <v>78.4</v>
      </c>
      <c r="H5" s="55">
        <f aca="true" t="shared" si="0" ref="H5:H16">(D5+E5)/2*0.5+G5/2</f>
        <v>71.075</v>
      </c>
      <c r="I5" s="58">
        <v>1</v>
      </c>
    </row>
    <row r="6" spans="1:9" ht="30" customHeight="1">
      <c r="A6" s="56"/>
      <c r="B6" s="14" t="s">
        <v>171</v>
      </c>
      <c r="C6" s="15" t="s">
        <v>172</v>
      </c>
      <c r="D6" s="16">
        <v>74.2</v>
      </c>
      <c r="E6" s="16">
        <v>51.5</v>
      </c>
      <c r="F6" s="16">
        <v>125.7</v>
      </c>
      <c r="G6" s="54">
        <v>74.6</v>
      </c>
      <c r="H6" s="55">
        <f t="shared" si="0"/>
        <v>68.725</v>
      </c>
      <c r="I6" s="58">
        <v>6</v>
      </c>
    </row>
    <row r="7" spans="1:12" ht="30" customHeight="1">
      <c r="A7" s="56"/>
      <c r="B7" s="14" t="s">
        <v>173</v>
      </c>
      <c r="C7" s="15" t="s">
        <v>35</v>
      </c>
      <c r="D7" s="16">
        <v>64.2</v>
      </c>
      <c r="E7" s="16">
        <v>60.5</v>
      </c>
      <c r="F7" s="16">
        <v>124.7</v>
      </c>
      <c r="G7" s="54">
        <v>78.8</v>
      </c>
      <c r="H7" s="55">
        <f t="shared" si="0"/>
        <v>70.575</v>
      </c>
      <c r="I7" s="41">
        <v>2</v>
      </c>
      <c r="L7" s="59"/>
    </row>
    <row r="8" spans="1:12" ht="30" customHeight="1">
      <c r="A8" s="56"/>
      <c r="B8" s="14" t="s">
        <v>174</v>
      </c>
      <c r="C8" s="15" t="s">
        <v>175</v>
      </c>
      <c r="D8" s="16">
        <v>64.8</v>
      </c>
      <c r="E8" s="16">
        <v>59.5</v>
      </c>
      <c r="F8" s="16">
        <v>124.3</v>
      </c>
      <c r="G8" s="54">
        <v>78</v>
      </c>
      <c r="H8" s="55">
        <f t="shared" si="0"/>
        <v>70.075</v>
      </c>
      <c r="I8" s="41">
        <v>4</v>
      </c>
      <c r="L8" s="59"/>
    </row>
    <row r="9" spans="1:12" ht="30" customHeight="1">
      <c r="A9" s="56"/>
      <c r="B9" s="14" t="s">
        <v>176</v>
      </c>
      <c r="C9" s="15" t="s">
        <v>144</v>
      </c>
      <c r="D9" s="16">
        <v>59.4</v>
      </c>
      <c r="E9" s="16">
        <v>63</v>
      </c>
      <c r="F9" s="16">
        <v>122.4</v>
      </c>
      <c r="G9" s="54">
        <v>79.4</v>
      </c>
      <c r="H9" s="55">
        <f t="shared" si="0"/>
        <v>70.30000000000001</v>
      </c>
      <c r="I9" s="41">
        <v>3</v>
      </c>
      <c r="L9" s="59"/>
    </row>
    <row r="10" spans="1:12" ht="30" customHeight="1">
      <c r="A10" s="56"/>
      <c r="B10" s="14" t="s">
        <v>177</v>
      </c>
      <c r="C10" s="15" t="s">
        <v>178</v>
      </c>
      <c r="D10" s="16">
        <v>56.4</v>
      </c>
      <c r="E10" s="16">
        <v>66</v>
      </c>
      <c r="F10" s="16">
        <v>122.4</v>
      </c>
      <c r="G10" s="54">
        <v>78</v>
      </c>
      <c r="H10" s="55">
        <f t="shared" si="0"/>
        <v>69.6</v>
      </c>
      <c r="I10" s="42">
        <v>5</v>
      </c>
      <c r="L10" s="59"/>
    </row>
    <row r="11" spans="1:9" ht="30" customHeight="1">
      <c r="A11" s="53" t="s">
        <v>179</v>
      </c>
      <c r="B11" s="14" t="s">
        <v>180</v>
      </c>
      <c r="C11" s="21" t="s">
        <v>181</v>
      </c>
      <c r="D11" s="16">
        <v>55.4</v>
      </c>
      <c r="E11" s="16">
        <v>70.5</v>
      </c>
      <c r="F11" s="16">
        <v>125.9</v>
      </c>
      <c r="G11" s="54">
        <v>80.6</v>
      </c>
      <c r="H11" s="55">
        <f t="shared" si="0"/>
        <v>71.775</v>
      </c>
      <c r="I11" s="27">
        <v>3</v>
      </c>
    </row>
    <row r="12" spans="1:9" ht="30" customHeight="1">
      <c r="A12" s="56"/>
      <c r="B12" s="14" t="s">
        <v>182</v>
      </c>
      <c r="C12" s="15" t="s">
        <v>183</v>
      </c>
      <c r="D12" s="16">
        <v>62.4</v>
      </c>
      <c r="E12" s="16">
        <v>63</v>
      </c>
      <c r="F12" s="16">
        <v>125.4</v>
      </c>
      <c r="G12" s="54">
        <v>81.5</v>
      </c>
      <c r="H12" s="55">
        <f t="shared" si="0"/>
        <v>72.1</v>
      </c>
      <c r="I12" s="27">
        <v>2</v>
      </c>
    </row>
    <row r="13" spans="1:9" ht="30" customHeight="1">
      <c r="A13" s="56"/>
      <c r="B13" s="14" t="s">
        <v>184</v>
      </c>
      <c r="C13" s="15" t="s">
        <v>144</v>
      </c>
      <c r="D13" s="16">
        <v>57.8</v>
      </c>
      <c r="E13" s="16">
        <v>66</v>
      </c>
      <c r="F13" s="16">
        <v>123.8</v>
      </c>
      <c r="G13" s="54">
        <v>74.6</v>
      </c>
      <c r="H13" s="55">
        <f t="shared" si="0"/>
        <v>68.25</v>
      </c>
      <c r="I13" s="27">
        <v>5</v>
      </c>
    </row>
    <row r="14" spans="1:9" ht="30" customHeight="1">
      <c r="A14" s="56"/>
      <c r="B14" s="14" t="s">
        <v>185</v>
      </c>
      <c r="C14" s="15" t="s">
        <v>144</v>
      </c>
      <c r="D14" s="16">
        <v>53.8</v>
      </c>
      <c r="E14" s="16">
        <v>67</v>
      </c>
      <c r="F14" s="16">
        <v>120.8</v>
      </c>
      <c r="G14" s="54">
        <v>81.2</v>
      </c>
      <c r="H14" s="55">
        <f t="shared" si="0"/>
        <v>70.8</v>
      </c>
      <c r="I14" s="27">
        <v>4</v>
      </c>
    </row>
    <row r="15" spans="1:9" ht="30" customHeight="1">
      <c r="A15" s="56"/>
      <c r="B15" s="14" t="s">
        <v>186</v>
      </c>
      <c r="C15" s="15" t="s">
        <v>116</v>
      </c>
      <c r="D15" s="16">
        <v>65.2</v>
      </c>
      <c r="E15" s="16">
        <v>54</v>
      </c>
      <c r="F15" s="16">
        <v>119.2</v>
      </c>
      <c r="G15" s="54">
        <v>84.7</v>
      </c>
      <c r="H15" s="55">
        <f t="shared" si="0"/>
        <v>72.15</v>
      </c>
      <c r="I15" s="27">
        <v>1</v>
      </c>
    </row>
    <row r="16" spans="1:9" ht="30" customHeight="1">
      <c r="A16" s="56"/>
      <c r="B16" s="14" t="s">
        <v>187</v>
      </c>
      <c r="C16" s="15" t="s">
        <v>188</v>
      </c>
      <c r="D16" s="16">
        <v>53.2</v>
      </c>
      <c r="E16" s="16">
        <v>65</v>
      </c>
      <c r="F16" s="16">
        <v>118.2</v>
      </c>
      <c r="G16" s="54">
        <v>74.4</v>
      </c>
      <c r="H16" s="55">
        <f t="shared" si="0"/>
        <v>66.75</v>
      </c>
      <c r="I16" s="27">
        <v>6</v>
      </c>
    </row>
    <row r="17" spans="1:9" ht="60.75" customHeight="1">
      <c r="A17" s="24" t="s">
        <v>166</v>
      </c>
      <c r="B17" s="24"/>
      <c r="C17" s="24"/>
      <c r="D17" s="24"/>
      <c r="E17" s="24"/>
      <c r="F17" s="24"/>
      <c r="G17" s="57"/>
      <c r="H17" s="24"/>
      <c r="I17" s="24"/>
    </row>
  </sheetData>
  <sheetProtection password="CCF1" sheet="1" objects="1" selectLockedCells="1" selectUnlockedCells="1"/>
  <mergeCells count="12">
    <mergeCell ref="A1:I1"/>
    <mergeCell ref="A2:I2"/>
    <mergeCell ref="D3:F3"/>
    <mergeCell ref="A17:I17"/>
    <mergeCell ref="A3:A4"/>
    <mergeCell ref="A5:A10"/>
    <mergeCell ref="A11:A16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zoomScaleSheetLayoutView="100" workbookViewId="0" topLeftCell="A1">
      <selection activeCell="A18" sqref="A18:IV22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30" customHeight="1">
      <c r="A1" s="1" t="s">
        <v>189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140</v>
      </c>
      <c r="C3" s="5" t="s">
        <v>4</v>
      </c>
      <c r="D3" s="6" t="s">
        <v>5</v>
      </c>
      <c r="E3" s="6"/>
      <c r="F3" s="6"/>
      <c r="G3" s="7" t="s">
        <v>6</v>
      </c>
      <c r="H3" s="3" t="s">
        <v>7</v>
      </c>
      <c r="I3" s="4" t="s">
        <v>8</v>
      </c>
    </row>
    <row r="4" spans="1:9" ht="30" customHeight="1">
      <c r="A4" s="8"/>
      <c r="B4" s="8"/>
      <c r="C4" s="9"/>
      <c r="D4" s="10" t="s">
        <v>9</v>
      </c>
      <c r="E4" s="10" t="s">
        <v>10</v>
      </c>
      <c r="F4" s="11" t="s">
        <v>11</v>
      </c>
      <c r="G4" s="12"/>
      <c r="H4" s="3"/>
      <c r="I4" s="3"/>
    </row>
    <row r="5" spans="1:9" ht="30" customHeight="1">
      <c r="A5" s="13" t="s">
        <v>190</v>
      </c>
      <c r="B5" s="14" t="s">
        <v>191</v>
      </c>
      <c r="C5" s="15" t="s">
        <v>192</v>
      </c>
      <c r="D5" s="16">
        <v>67.2</v>
      </c>
      <c r="E5" s="16">
        <v>70</v>
      </c>
      <c r="F5" s="16">
        <v>137.2</v>
      </c>
      <c r="G5" s="45">
        <v>81</v>
      </c>
      <c r="H5" s="18">
        <f aca="true" t="shared" si="0" ref="H5:H14">F5/2*50%+G5*50%</f>
        <v>74.8</v>
      </c>
      <c r="I5" s="25">
        <v>1</v>
      </c>
    </row>
    <row r="6" spans="1:9" ht="30" customHeight="1">
      <c r="A6" s="19"/>
      <c r="B6" s="14" t="s">
        <v>193</v>
      </c>
      <c r="C6" s="15" t="s">
        <v>194</v>
      </c>
      <c r="D6" s="16">
        <v>68.8</v>
      </c>
      <c r="E6" s="16">
        <v>68</v>
      </c>
      <c r="F6" s="16">
        <v>136.8</v>
      </c>
      <c r="G6" s="45">
        <v>81.2</v>
      </c>
      <c r="H6" s="18">
        <f t="shared" si="0"/>
        <v>74.80000000000001</v>
      </c>
      <c r="I6" s="25">
        <v>2</v>
      </c>
    </row>
    <row r="7" spans="1:9" ht="30" customHeight="1">
      <c r="A7" s="19"/>
      <c r="B7" s="14" t="s">
        <v>195</v>
      </c>
      <c r="C7" s="15" t="s">
        <v>196</v>
      </c>
      <c r="D7" s="16">
        <v>63.6</v>
      </c>
      <c r="E7" s="16">
        <v>65</v>
      </c>
      <c r="F7" s="16">
        <v>128.6</v>
      </c>
      <c r="G7" s="17">
        <v>68.4</v>
      </c>
      <c r="H7" s="18">
        <f t="shared" si="0"/>
        <v>66.35</v>
      </c>
      <c r="I7" s="26">
        <v>4</v>
      </c>
    </row>
    <row r="8" spans="1:9" ht="30" customHeight="1">
      <c r="A8" s="19"/>
      <c r="B8" s="14" t="s">
        <v>197</v>
      </c>
      <c r="C8" s="15" t="s">
        <v>68</v>
      </c>
      <c r="D8" s="16">
        <v>62.4</v>
      </c>
      <c r="E8" s="16">
        <v>61</v>
      </c>
      <c r="F8" s="16">
        <v>123.4</v>
      </c>
      <c r="G8" s="17">
        <v>67.2</v>
      </c>
      <c r="H8" s="18">
        <f t="shared" si="0"/>
        <v>64.45</v>
      </c>
      <c r="I8" s="26">
        <v>6</v>
      </c>
    </row>
    <row r="9" spans="1:9" ht="30" customHeight="1">
      <c r="A9" s="19"/>
      <c r="B9" s="14" t="s">
        <v>198</v>
      </c>
      <c r="C9" s="21" t="s">
        <v>199</v>
      </c>
      <c r="D9" s="16">
        <v>56.4</v>
      </c>
      <c r="E9" s="16">
        <v>64</v>
      </c>
      <c r="F9" s="16">
        <v>120.4</v>
      </c>
      <c r="G9" s="17">
        <v>71.2</v>
      </c>
      <c r="H9" s="18">
        <f t="shared" si="0"/>
        <v>65.7</v>
      </c>
      <c r="I9" s="26">
        <v>5</v>
      </c>
    </row>
    <row r="10" spans="1:9" ht="30" customHeight="1">
      <c r="A10" s="23"/>
      <c r="B10" s="14" t="s">
        <v>200</v>
      </c>
      <c r="C10" s="15" t="s">
        <v>196</v>
      </c>
      <c r="D10" s="16">
        <v>65</v>
      </c>
      <c r="E10" s="16">
        <v>54</v>
      </c>
      <c r="F10" s="16">
        <v>119</v>
      </c>
      <c r="G10" s="20">
        <v>73.8</v>
      </c>
      <c r="H10" s="18">
        <f t="shared" si="0"/>
        <v>66.65</v>
      </c>
      <c r="I10" s="27">
        <v>3</v>
      </c>
    </row>
    <row r="11" spans="1:9" ht="30" customHeight="1">
      <c r="A11" s="13" t="s">
        <v>201</v>
      </c>
      <c r="B11" s="14" t="s">
        <v>202</v>
      </c>
      <c r="C11" s="15" t="s">
        <v>131</v>
      </c>
      <c r="D11" s="16">
        <v>63.4</v>
      </c>
      <c r="E11" s="16">
        <v>60</v>
      </c>
      <c r="F11" s="16">
        <v>123.4</v>
      </c>
      <c r="G11" s="20">
        <v>81.2</v>
      </c>
      <c r="H11" s="18">
        <f t="shared" si="0"/>
        <v>71.45</v>
      </c>
      <c r="I11" s="27">
        <v>1</v>
      </c>
    </row>
    <row r="12" spans="1:9" ht="30" customHeight="1">
      <c r="A12" s="19"/>
      <c r="B12" s="14" t="s">
        <v>203</v>
      </c>
      <c r="C12" s="15" t="s">
        <v>33</v>
      </c>
      <c r="D12" s="16">
        <v>61.4</v>
      </c>
      <c r="E12" s="16">
        <v>62</v>
      </c>
      <c r="F12" s="16">
        <v>123.4</v>
      </c>
      <c r="G12" s="20">
        <v>77.2</v>
      </c>
      <c r="H12" s="18">
        <f t="shared" si="0"/>
        <v>69.45</v>
      </c>
      <c r="I12" s="27">
        <v>2</v>
      </c>
    </row>
    <row r="13" spans="1:9" ht="30" customHeight="1">
      <c r="A13" s="19"/>
      <c r="B13" s="14" t="s">
        <v>204</v>
      </c>
      <c r="C13" s="15" t="s">
        <v>131</v>
      </c>
      <c r="D13" s="16">
        <v>71.2</v>
      </c>
      <c r="E13" s="16">
        <v>51</v>
      </c>
      <c r="F13" s="16">
        <v>122.2</v>
      </c>
      <c r="G13" s="20">
        <v>71.4</v>
      </c>
      <c r="H13" s="18">
        <f t="shared" si="0"/>
        <v>66.25</v>
      </c>
      <c r="I13" s="27">
        <v>5</v>
      </c>
    </row>
    <row r="14" spans="1:9" ht="30" customHeight="1">
      <c r="A14" s="19"/>
      <c r="B14" s="14" t="s">
        <v>205</v>
      </c>
      <c r="C14" s="15" t="s">
        <v>206</v>
      </c>
      <c r="D14" s="16">
        <v>64.2</v>
      </c>
      <c r="E14" s="16">
        <v>54.5</v>
      </c>
      <c r="F14" s="16">
        <v>118.7</v>
      </c>
      <c r="G14" s="20">
        <v>75.8</v>
      </c>
      <c r="H14" s="18">
        <f t="shared" si="0"/>
        <v>67.575</v>
      </c>
      <c r="I14" s="27">
        <v>3</v>
      </c>
    </row>
    <row r="15" spans="1:9" ht="30" customHeight="1">
      <c r="A15" s="19"/>
      <c r="B15" s="46" t="s">
        <v>207</v>
      </c>
      <c r="C15" s="15" t="s">
        <v>208</v>
      </c>
      <c r="D15" s="16">
        <v>52.4</v>
      </c>
      <c r="E15" s="16">
        <v>66</v>
      </c>
      <c r="F15" s="16">
        <v>118.4</v>
      </c>
      <c r="G15" s="47" t="s">
        <v>209</v>
      </c>
      <c r="H15" s="18">
        <v>29.6</v>
      </c>
      <c r="I15" s="27">
        <v>6</v>
      </c>
    </row>
    <row r="16" spans="1:9" ht="30" customHeight="1">
      <c r="A16" s="19"/>
      <c r="B16" s="46" t="s">
        <v>210</v>
      </c>
      <c r="C16" s="15" t="s">
        <v>211</v>
      </c>
      <c r="D16" s="16">
        <v>60.2</v>
      </c>
      <c r="E16" s="16">
        <v>54.5</v>
      </c>
      <c r="F16" s="16">
        <v>114.7</v>
      </c>
      <c r="G16" s="20">
        <v>75.4</v>
      </c>
      <c r="H16" s="18">
        <f>F16/2*50%+G16*50%</f>
        <v>66.375</v>
      </c>
      <c r="I16" s="27">
        <v>4</v>
      </c>
    </row>
    <row r="17" spans="1:9" ht="60.75" customHeight="1">
      <c r="A17" s="24" t="s">
        <v>166</v>
      </c>
      <c r="B17" s="24"/>
      <c r="C17" s="24"/>
      <c r="D17" s="24"/>
      <c r="E17" s="24"/>
      <c r="F17" s="24"/>
      <c r="G17" s="24"/>
      <c r="H17" s="24"/>
      <c r="I17" s="24"/>
    </row>
  </sheetData>
  <sheetProtection password="CCF1" sheet="1" objects="1" selectLockedCells="1" selectUnlockedCells="1"/>
  <mergeCells count="12">
    <mergeCell ref="A1:I1"/>
    <mergeCell ref="A2:I2"/>
    <mergeCell ref="D3:F3"/>
    <mergeCell ref="A17:I17"/>
    <mergeCell ref="A3:A4"/>
    <mergeCell ref="A5:A10"/>
    <mergeCell ref="A11:A16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4">
      <selection activeCell="A17" sqref="A1:I17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7.2539062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30" customHeight="1">
      <c r="A1" s="1" t="s">
        <v>212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140</v>
      </c>
      <c r="C3" s="5" t="s">
        <v>4</v>
      </c>
      <c r="D3" s="3" t="s">
        <v>5</v>
      </c>
      <c r="E3" s="3"/>
      <c r="F3" s="3"/>
      <c r="G3" s="5" t="s">
        <v>6</v>
      </c>
      <c r="H3" s="3" t="s">
        <v>7</v>
      </c>
      <c r="I3" s="4" t="s">
        <v>8</v>
      </c>
    </row>
    <row r="4" spans="1:9" ht="30" customHeight="1">
      <c r="A4" s="8"/>
      <c r="B4" s="8"/>
      <c r="C4" s="9"/>
      <c r="D4" s="28" t="s">
        <v>9</v>
      </c>
      <c r="E4" s="28" t="s">
        <v>10</v>
      </c>
      <c r="F4" s="29" t="s">
        <v>11</v>
      </c>
      <c r="G4" s="30"/>
      <c r="H4" s="3"/>
      <c r="I4" s="3"/>
    </row>
    <row r="5" spans="1:9" ht="30" customHeight="1">
      <c r="A5" s="31" t="s">
        <v>213</v>
      </c>
      <c r="B5" s="14" t="s">
        <v>214</v>
      </c>
      <c r="C5" s="36" t="s">
        <v>157</v>
      </c>
      <c r="D5" s="16">
        <v>70.4</v>
      </c>
      <c r="E5" s="16">
        <v>66</v>
      </c>
      <c r="F5" s="16">
        <v>136.4</v>
      </c>
      <c r="G5" s="43">
        <v>81.4</v>
      </c>
      <c r="H5" s="44">
        <f aca="true" t="shared" si="0" ref="H5:H16">F5/2*0.5+G5*0.5</f>
        <v>74.80000000000001</v>
      </c>
      <c r="I5" s="41">
        <f>RANK(H5,$H$5:$H$10,0)</f>
        <v>1</v>
      </c>
    </row>
    <row r="6" spans="1:9" ht="30" customHeight="1">
      <c r="A6" s="35"/>
      <c r="B6" s="14" t="s">
        <v>215</v>
      </c>
      <c r="C6" s="32" t="s">
        <v>33</v>
      </c>
      <c r="D6" s="16">
        <v>67.4</v>
      </c>
      <c r="E6" s="16">
        <v>58</v>
      </c>
      <c r="F6" s="16">
        <v>125.4</v>
      </c>
      <c r="G6" s="16">
        <v>74.4</v>
      </c>
      <c r="H6" s="44">
        <f t="shared" si="0"/>
        <v>68.55000000000001</v>
      </c>
      <c r="I6" s="41">
        <f>RANK(H6,$H$5:$H$10,0)</f>
        <v>4</v>
      </c>
    </row>
    <row r="7" spans="1:9" ht="30" customHeight="1">
      <c r="A7" s="35"/>
      <c r="B7" s="14" t="s">
        <v>216</v>
      </c>
      <c r="C7" s="36" t="s">
        <v>217</v>
      </c>
      <c r="D7" s="16">
        <v>62.8</v>
      </c>
      <c r="E7" s="16">
        <v>58</v>
      </c>
      <c r="F7" s="16">
        <v>120.8</v>
      </c>
      <c r="G7" s="16" t="s">
        <v>218</v>
      </c>
      <c r="H7" s="44">
        <f t="shared" si="0"/>
        <v>72.4</v>
      </c>
      <c r="I7" s="41">
        <f>RANK(H7,$H$5:$H$10,0)</f>
        <v>2</v>
      </c>
    </row>
    <row r="8" spans="1:9" ht="30" customHeight="1">
      <c r="A8" s="35"/>
      <c r="B8" s="14" t="s">
        <v>219</v>
      </c>
      <c r="C8" s="36" t="s">
        <v>150</v>
      </c>
      <c r="D8" s="16">
        <v>58.2</v>
      </c>
      <c r="E8" s="16">
        <v>62.5</v>
      </c>
      <c r="F8" s="16">
        <v>120.7</v>
      </c>
      <c r="G8" s="16">
        <v>67.2</v>
      </c>
      <c r="H8" s="44">
        <f t="shared" si="0"/>
        <v>63.775000000000006</v>
      </c>
      <c r="I8" s="41">
        <f>RANK(H8,$H$5:$H$10,0)</f>
        <v>6</v>
      </c>
    </row>
    <row r="9" spans="1:9" ht="30" customHeight="1">
      <c r="A9" s="35"/>
      <c r="B9" s="14" t="s">
        <v>220</v>
      </c>
      <c r="C9" s="36" t="s">
        <v>221</v>
      </c>
      <c r="D9" s="16">
        <v>57.2</v>
      </c>
      <c r="E9" s="16">
        <v>63</v>
      </c>
      <c r="F9" s="16">
        <v>120.2</v>
      </c>
      <c r="G9" s="16">
        <v>76.6</v>
      </c>
      <c r="H9" s="44">
        <f t="shared" si="0"/>
        <v>68.35</v>
      </c>
      <c r="I9" s="41">
        <f>RANK(H9,$H$5:$H$10,0)</f>
        <v>5</v>
      </c>
    </row>
    <row r="10" spans="1:9" ht="30" customHeight="1">
      <c r="A10" s="37"/>
      <c r="B10" s="14" t="s">
        <v>222</v>
      </c>
      <c r="C10" s="36" t="s">
        <v>150</v>
      </c>
      <c r="D10" s="16">
        <v>61.2</v>
      </c>
      <c r="E10" s="16">
        <v>56</v>
      </c>
      <c r="F10" s="16">
        <v>117.2</v>
      </c>
      <c r="G10" s="16">
        <v>79.8</v>
      </c>
      <c r="H10" s="44">
        <f t="shared" si="0"/>
        <v>69.2</v>
      </c>
      <c r="I10" s="41">
        <f>RANK(H10,$H$5:$H$10,0)</f>
        <v>3</v>
      </c>
    </row>
    <row r="11" spans="1:9" ht="30" customHeight="1">
      <c r="A11" s="31" t="s">
        <v>223</v>
      </c>
      <c r="B11" s="14" t="s">
        <v>224</v>
      </c>
      <c r="C11" s="32" t="s">
        <v>194</v>
      </c>
      <c r="D11" s="16">
        <v>69.8</v>
      </c>
      <c r="E11" s="16">
        <v>62</v>
      </c>
      <c r="F11" s="16">
        <v>131.8</v>
      </c>
      <c r="G11" s="16">
        <v>78.4</v>
      </c>
      <c r="H11" s="44">
        <f t="shared" si="0"/>
        <v>72.15</v>
      </c>
      <c r="I11" s="41">
        <f aca="true" t="shared" si="1" ref="I11:I16">RANK(H11,$H$11:$H$16,0)</f>
        <v>2</v>
      </c>
    </row>
    <row r="12" spans="1:9" ht="30" customHeight="1">
      <c r="A12" s="35"/>
      <c r="B12" s="14" t="s">
        <v>225</v>
      </c>
      <c r="C12" s="36" t="s">
        <v>124</v>
      </c>
      <c r="D12" s="16">
        <v>65.4</v>
      </c>
      <c r="E12" s="16">
        <v>65</v>
      </c>
      <c r="F12" s="16">
        <v>130.4</v>
      </c>
      <c r="G12" s="16">
        <v>78.6</v>
      </c>
      <c r="H12" s="44">
        <f t="shared" si="0"/>
        <v>71.9</v>
      </c>
      <c r="I12" s="41">
        <f t="shared" si="1"/>
        <v>3</v>
      </c>
    </row>
    <row r="13" spans="1:9" ht="30" customHeight="1">
      <c r="A13" s="35"/>
      <c r="B13" s="14" t="s">
        <v>226</v>
      </c>
      <c r="C13" s="36" t="s">
        <v>227</v>
      </c>
      <c r="D13" s="16">
        <v>74.2</v>
      </c>
      <c r="E13" s="16">
        <v>56</v>
      </c>
      <c r="F13" s="16">
        <v>130.2</v>
      </c>
      <c r="G13" s="16" t="s">
        <v>228</v>
      </c>
      <c r="H13" s="44">
        <f t="shared" si="0"/>
        <v>73.25</v>
      </c>
      <c r="I13" s="41">
        <f t="shared" si="1"/>
        <v>1</v>
      </c>
    </row>
    <row r="14" spans="1:9" ht="30" customHeight="1">
      <c r="A14" s="35"/>
      <c r="B14" s="14" t="s">
        <v>229</v>
      </c>
      <c r="C14" s="36" t="s">
        <v>230</v>
      </c>
      <c r="D14" s="16">
        <v>65.8</v>
      </c>
      <c r="E14" s="16">
        <v>62.5</v>
      </c>
      <c r="F14" s="16">
        <v>128.3</v>
      </c>
      <c r="G14" s="16">
        <v>78.4</v>
      </c>
      <c r="H14" s="44">
        <f t="shared" si="0"/>
        <v>71.275</v>
      </c>
      <c r="I14" s="41">
        <f t="shared" si="1"/>
        <v>4</v>
      </c>
    </row>
    <row r="15" spans="1:9" ht="30" customHeight="1">
      <c r="A15" s="35"/>
      <c r="B15" s="14" t="s">
        <v>231</v>
      </c>
      <c r="C15" s="36" t="s">
        <v>124</v>
      </c>
      <c r="D15" s="16">
        <v>67</v>
      </c>
      <c r="E15" s="16">
        <v>60</v>
      </c>
      <c r="F15" s="16">
        <v>127</v>
      </c>
      <c r="G15" s="16">
        <v>78.8</v>
      </c>
      <c r="H15" s="44">
        <f t="shared" si="0"/>
        <v>71.15</v>
      </c>
      <c r="I15" s="41">
        <f t="shared" si="1"/>
        <v>5</v>
      </c>
    </row>
    <row r="16" spans="1:9" ht="30" customHeight="1">
      <c r="A16" s="37"/>
      <c r="B16" s="14" t="s">
        <v>232</v>
      </c>
      <c r="C16" s="36" t="s">
        <v>196</v>
      </c>
      <c r="D16" s="16">
        <v>66</v>
      </c>
      <c r="E16" s="16">
        <v>61</v>
      </c>
      <c r="F16" s="16">
        <v>127</v>
      </c>
      <c r="G16" s="16">
        <v>76.2</v>
      </c>
      <c r="H16" s="44">
        <f t="shared" si="0"/>
        <v>69.85</v>
      </c>
      <c r="I16" s="41">
        <f t="shared" si="1"/>
        <v>6</v>
      </c>
    </row>
    <row r="17" spans="1:9" ht="60.75" customHeight="1">
      <c r="A17" s="40" t="s">
        <v>166</v>
      </c>
      <c r="B17" s="40"/>
      <c r="C17" s="40"/>
      <c r="D17" s="40"/>
      <c r="E17" s="40"/>
      <c r="F17" s="40"/>
      <c r="G17" s="40"/>
      <c r="H17" s="40"/>
      <c r="I17" s="40"/>
    </row>
  </sheetData>
  <sheetProtection password="CCF1" sheet="1" objects="1" selectLockedCells="1" selectUnlockedCells="1"/>
  <mergeCells count="12">
    <mergeCell ref="A1:I1"/>
    <mergeCell ref="A2:I2"/>
    <mergeCell ref="D3:F3"/>
    <mergeCell ref="A17:I17"/>
    <mergeCell ref="A3:A4"/>
    <mergeCell ref="A5:A10"/>
    <mergeCell ref="A11:A16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="115" zoomScaleNormal="115" zoomScaleSheetLayoutView="100" workbookViewId="0" topLeftCell="A13">
      <selection activeCell="A23" sqref="A1:I23"/>
    </sheetView>
  </sheetViews>
  <sheetFormatPr defaultColWidth="8.75390625" defaultRowHeight="14.25"/>
  <cols>
    <col min="1" max="1" width="16.875" style="0" customWidth="1"/>
    <col min="2" max="2" width="8.25390625" style="0" customWidth="1"/>
    <col min="3" max="3" width="15.875" style="0" customWidth="1"/>
    <col min="4" max="5" width="6.25390625" style="0" customWidth="1"/>
    <col min="6" max="6" width="8.25390625" style="0" customWidth="1"/>
    <col min="7" max="7" width="7.375" style="0" customWidth="1"/>
    <col min="8" max="8" width="7.25390625" style="0" customWidth="1"/>
    <col min="9" max="9" width="5.25390625" style="0" customWidth="1"/>
  </cols>
  <sheetData>
    <row r="1" spans="1:9" ht="51.75" customHeight="1">
      <c r="A1" s="1" t="s">
        <v>233</v>
      </c>
      <c r="B1" s="1"/>
      <c r="C1" s="1"/>
      <c r="D1" s="1"/>
      <c r="E1" s="1"/>
      <c r="F1" s="1"/>
      <c r="G1" s="1"/>
      <c r="H1" s="1"/>
      <c r="I1" s="1"/>
    </row>
    <row r="2" spans="1:9" ht="42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A3" s="3" t="s">
        <v>2</v>
      </c>
      <c r="B3" s="4" t="s">
        <v>140</v>
      </c>
      <c r="C3" s="5" t="s">
        <v>4</v>
      </c>
      <c r="D3" s="3" t="s">
        <v>5</v>
      </c>
      <c r="E3" s="3"/>
      <c r="F3" s="3"/>
      <c r="G3" s="5" t="s">
        <v>6</v>
      </c>
      <c r="H3" s="3" t="s">
        <v>7</v>
      </c>
      <c r="I3" s="4" t="s">
        <v>8</v>
      </c>
    </row>
    <row r="4" spans="1:9" ht="30" customHeight="1">
      <c r="A4" s="8"/>
      <c r="B4" s="8"/>
      <c r="C4" s="9"/>
      <c r="D4" s="28" t="s">
        <v>9</v>
      </c>
      <c r="E4" s="28" t="s">
        <v>10</v>
      </c>
      <c r="F4" s="29" t="s">
        <v>11</v>
      </c>
      <c r="G4" s="30"/>
      <c r="H4" s="3"/>
      <c r="I4" s="3"/>
    </row>
    <row r="5" spans="1:9" ht="30" customHeight="1">
      <c r="A5" s="31" t="s">
        <v>234</v>
      </c>
      <c r="B5" s="14" t="s">
        <v>235</v>
      </c>
      <c r="C5" s="32" t="s">
        <v>199</v>
      </c>
      <c r="D5" s="16">
        <v>73</v>
      </c>
      <c r="E5" s="16">
        <v>64</v>
      </c>
      <c r="F5" s="16">
        <v>137</v>
      </c>
      <c r="G5" s="33" t="s">
        <v>236</v>
      </c>
      <c r="H5" s="34">
        <f aca="true" t="shared" si="0" ref="H5:H22">F5/2*0.5+G5*0.5</f>
        <v>76.15</v>
      </c>
      <c r="I5" s="41">
        <v>1</v>
      </c>
    </row>
    <row r="6" spans="1:9" ht="30" customHeight="1">
      <c r="A6" s="35"/>
      <c r="B6" s="14" t="s">
        <v>237</v>
      </c>
      <c r="C6" s="36" t="s">
        <v>155</v>
      </c>
      <c r="D6" s="16">
        <v>59.8</v>
      </c>
      <c r="E6" s="16">
        <v>66</v>
      </c>
      <c r="F6" s="16">
        <v>125.8</v>
      </c>
      <c r="G6" s="33" t="s">
        <v>238</v>
      </c>
      <c r="H6" s="34">
        <f t="shared" si="0"/>
        <v>68.9</v>
      </c>
      <c r="I6" s="41">
        <v>5</v>
      </c>
    </row>
    <row r="7" spans="1:9" ht="30" customHeight="1">
      <c r="A7" s="35"/>
      <c r="B7" s="14" t="s">
        <v>239</v>
      </c>
      <c r="C7" s="32" t="s">
        <v>194</v>
      </c>
      <c r="D7" s="16">
        <v>63.8</v>
      </c>
      <c r="E7" s="16">
        <v>62</v>
      </c>
      <c r="F7" s="16">
        <v>125.8</v>
      </c>
      <c r="G7" s="33" t="s">
        <v>240</v>
      </c>
      <c r="H7" s="34">
        <f t="shared" si="0"/>
        <v>69.6</v>
      </c>
      <c r="I7" s="41">
        <v>4</v>
      </c>
    </row>
    <row r="8" spans="1:9" ht="30" customHeight="1">
      <c r="A8" s="35"/>
      <c r="B8" s="14" t="s">
        <v>241</v>
      </c>
      <c r="C8" s="36" t="s">
        <v>196</v>
      </c>
      <c r="D8" s="16">
        <v>54.8</v>
      </c>
      <c r="E8" s="16">
        <v>68.5</v>
      </c>
      <c r="F8" s="16">
        <v>123.3</v>
      </c>
      <c r="G8" s="33" t="s">
        <v>242</v>
      </c>
      <c r="H8" s="34">
        <f t="shared" si="0"/>
        <v>72.225</v>
      </c>
      <c r="I8" s="41">
        <v>2</v>
      </c>
    </row>
    <row r="9" spans="1:9" ht="30" customHeight="1">
      <c r="A9" s="35"/>
      <c r="B9" s="14" t="s">
        <v>243</v>
      </c>
      <c r="C9" s="36" t="s">
        <v>124</v>
      </c>
      <c r="D9" s="16">
        <v>60</v>
      </c>
      <c r="E9" s="16">
        <v>63</v>
      </c>
      <c r="F9" s="16">
        <v>123</v>
      </c>
      <c r="G9" s="33" t="s">
        <v>244</v>
      </c>
      <c r="H9" s="34">
        <f t="shared" si="0"/>
        <v>70.9</v>
      </c>
      <c r="I9" s="41">
        <v>3</v>
      </c>
    </row>
    <row r="10" spans="1:9" ht="30" customHeight="1">
      <c r="A10" s="37"/>
      <c r="B10" s="14" t="s">
        <v>245</v>
      </c>
      <c r="C10" s="32" t="s">
        <v>246</v>
      </c>
      <c r="D10" s="16">
        <v>58.4</v>
      </c>
      <c r="E10" s="16">
        <v>64</v>
      </c>
      <c r="F10" s="16">
        <v>122.4</v>
      </c>
      <c r="G10" s="33" t="s">
        <v>247</v>
      </c>
      <c r="H10" s="34">
        <f t="shared" si="0"/>
        <v>66.45</v>
      </c>
      <c r="I10" s="42">
        <v>6</v>
      </c>
    </row>
    <row r="11" spans="1:9" ht="30" customHeight="1">
      <c r="A11" s="31" t="s">
        <v>248</v>
      </c>
      <c r="B11" s="14" t="s">
        <v>249</v>
      </c>
      <c r="C11" s="36" t="s">
        <v>250</v>
      </c>
      <c r="D11" s="16">
        <v>63.4</v>
      </c>
      <c r="E11" s="16">
        <v>67</v>
      </c>
      <c r="F11" s="16">
        <v>130.4</v>
      </c>
      <c r="G11" s="38">
        <v>71</v>
      </c>
      <c r="H11" s="34">
        <f t="shared" si="0"/>
        <v>68.1</v>
      </c>
      <c r="I11" s="42">
        <v>6</v>
      </c>
    </row>
    <row r="12" spans="1:9" ht="30" customHeight="1">
      <c r="A12" s="35"/>
      <c r="B12" s="14" t="s">
        <v>251</v>
      </c>
      <c r="C12" s="36" t="s">
        <v>252</v>
      </c>
      <c r="D12" s="16">
        <v>63.6</v>
      </c>
      <c r="E12" s="16">
        <v>65.5</v>
      </c>
      <c r="F12" s="16">
        <v>129.1</v>
      </c>
      <c r="G12" s="38">
        <v>84.8</v>
      </c>
      <c r="H12" s="34">
        <f t="shared" si="0"/>
        <v>74.675</v>
      </c>
      <c r="I12" s="42">
        <v>1</v>
      </c>
    </row>
    <row r="13" spans="1:9" ht="30" customHeight="1">
      <c r="A13" s="35"/>
      <c r="B13" s="14" t="s">
        <v>253</v>
      </c>
      <c r="C13" s="36" t="s">
        <v>252</v>
      </c>
      <c r="D13" s="16">
        <v>68.6</v>
      </c>
      <c r="E13" s="16">
        <v>60.5</v>
      </c>
      <c r="F13" s="16">
        <v>129.1</v>
      </c>
      <c r="G13" s="38">
        <v>77</v>
      </c>
      <c r="H13" s="34">
        <f t="shared" si="0"/>
        <v>70.775</v>
      </c>
      <c r="I13" s="42">
        <v>5</v>
      </c>
    </row>
    <row r="14" spans="1:9" ht="30" customHeight="1">
      <c r="A14" s="35"/>
      <c r="B14" s="14" t="s">
        <v>254</v>
      </c>
      <c r="C14" s="36" t="s">
        <v>252</v>
      </c>
      <c r="D14" s="16">
        <v>62.8</v>
      </c>
      <c r="E14" s="16">
        <v>65.5</v>
      </c>
      <c r="F14" s="16">
        <v>128.3</v>
      </c>
      <c r="G14" s="38">
        <v>79.5</v>
      </c>
      <c r="H14" s="34">
        <f t="shared" si="0"/>
        <v>71.825</v>
      </c>
      <c r="I14" s="42">
        <v>4</v>
      </c>
    </row>
    <row r="15" spans="1:9" ht="30" customHeight="1">
      <c r="A15" s="35"/>
      <c r="B15" s="14" t="s">
        <v>255</v>
      </c>
      <c r="C15" s="36" t="s">
        <v>131</v>
      </c>
      <c r="D15" s="16">
        <v>61.4</v>
      </c>
      <c r="E15" s="16">
        <v>66</v>
      </c>
      <c r="F15" s="16">
        <v>127.4</v>
      </c>
      <c r="G15" s="38">
        <v>80.7</v>
      </c>
      <c r="H15" s="34">
        <f t="shared" si="0"/>
        <v>72.2</v>
      </c>
      <c r="I15" s="42">
        <v>2</v>
      </c>
    </row>
    <row r="16" spans="1:9" ht="30" customHeight="1">
      <c r="A16" s="37"/>
      <c r="B16" s="14" t="s">
        <v>256</v>
      </c>
      <c r="C16" s="36" t="s">
        <v>257</v>
      </c>
      <c r="D16" s="16">
        <v>64.2</v>
      </c>
      <c r="E16" s="16">
        <v>62.5</v>
      </c>
      <c r="F16" s="16">
        <v>126.7</v>
      </c>
      <c r="G16" s="38">
        <v>80.7</v>
      </c>
      <c r="H16" s="34">
        <f t="shared" si="0"/>
        <v>72.025</v>
      </c>
      <c r="I16" s="42">
        <v>3</v>
      </c>
    </row>
    <row r="17" spans="1:9" ht="31.5" customHeight="1">
      <c r="A17" s="31" t="s">
        <v>258</v>
      </c>
      <c r="B17" s="14" t="s">
        <v>259</v>
      </c>
      <c r="C17" s="32" t="s">
        <v>252</v>
      </c>
      <c r="D17" s="16" t="s">
        <v>260</v>
      </c>
      <c r="E17" s="16">
        <v>73</v>
      </c>
      <c r="F17" s="16">
        <v>132.4</v>
      </c>
      <c r="G17" s="38">
        <v>77</v>
      </c>
      <c r="H17" s="34">
        <f t="shared" si="0"/>
        <v>71.6</v>
      </c>
      <c r="I17" s="42">
        <v>1</v>
      </c>
    </row>
    <row r="18" spans="1:9" ht="31.5" customHeight="1">
      <c r="A18" s="35"/>
      <c r="B18" s="14" t="s">
        <v>261</v>
      </c>
      <c r="C18" s="32" t="s">
        <v>206</v>
      </c>
      <c r="D18" s="16">
        <v>64.2</v>
      </c>
      <c r="E18" s="16">
        <v>63</v>
      </c>
      <c r="F18" s="16">
        <v>127.2</v>
      </c>
      <c r="G18" s="38">
        <v>75.6</v>
      </c>
      <c r="H18" s="34">
        <f t="shared" si="0"/>
        <v>69.6</v>
      </c>
      <c r="I18" s="42">
        <v>4</v>
      </c>
    </row>
    <row r="19" spans="1:9" ht="31.5" customHeight="1">
      <c r="A19" s="35"/>
      <c r="B19" s="14" t="s">
        <v>262</v>
      </c>
      <c r="C19" s="32" t="s">
        <v>252</v>
      </c>
      <c r="D19" s="16">
        <v>65.6</v>
      </c>
      <c r="E19" s="16">
        <v>61.5</v>
      </c>
      <c r="F19" s="16">
        <v>127.1</v>
      </c>
      <c r="G19" s="38">
        <v>79.6</v>
      </c>
      <c r="H19" s="34">
        <f t="shared" si="0"/>
        <v>71.57499999999999</v>
      </c>
      <c r="I19" s="42">
        <v>2</v>
      </c>
    </row>
    <row r="20" spans="1:9" ht="31.5" customHeight="1">
      <c r="A20" s="35"/>
      <c r="B20" s="14" t="s">
        <v>263</v>
      </c>
      <c r="C20" s="32" t="s">
        <v>131</v>
      </c>
      <c r="D20" s="16">
        <v>61.6</v>
      </c>
      <c r="E20" s="16">
        <v>64.5</v>
      </c>
      <c r="F20" s="16">
        <v>126.1</v>
      </c>
      <c r="G20" s="38">
        <v>77.6</v>
      </c>
      <c r="H20" s="34">
        <f t="shared" si="0"/>
        <v>70.32499999999999</v>
      </c>
      <c r="I20" s="42">
        <v>3</v>
      </c>
    </row>
    <row r="21" spans="1:9" ht="30" customHeight="1">
      <c r="A21" s="35"/>
      <c r="B21" s="14" t="s">
        <v>264</v>
      </c>
      <c r="C21" s="36" t="s">
        <v>252</v>
      </c>
      <c r="D21" s="16">
        <v>65.2</v>
      </c>
      <c r="E21" s="16">
        <v>59</v>
      </c>
      <c r="F21" s="16">
        <v>124.2</v>
      </c>
      <c r="G21" s="38">
        <v>73.5</v>
      </c>
      <c r="H21" s="39">
        <f t="shared" si="0"/>
        <v>67.8</v>
      </c>
      <c r="I21" s="42">
        <v>6</v>
      </c>
    </row>
    <row r="22" spans="1:9" ht="39" customHeight="1">
      <c r="A22" s="37"/>
      <c r="B22" s="14" t="s">
        <v>265</v>
      </c>
      <c r="C22" s="32" t="s">
        <v>217</v>
      </c>
      <c r="D22" s="16">
        <v>72.4</v>
      </c>
      <c r="E22" s="16">
        <v>51.5</v>
      </c>
      <c r="F22" s="16">
        <v>123.9</v>
      </c>
      <c r="G22" s="38">
        <v>74.4</v>
      </c>
      <c r="H22" s="39">
        <f t="shared" si="0"/>
        <v>68.17500000000001</v>
      </c>
      <c r="I22" s="42">
        <v>5</v>
      </c>
    </row>
    <row r="23" spans="1:9" ht="60.75" customHeight="1">
      <c r="A23" s="40" t="s">
        <v>166</v>
      </c>
      <c r="B23" s="40"/>
      <c r="C23" s="40"/>
      <c r="D23" s="40"/>
      <c r="E23" s="40"/>
      <c r="F23" s="40"/>
      <c r="G23" s="40"/>
      <c r="H23" s="40"/>
      <c r="I23" s="40"/>
    </row>
  </sheetData>
  <sheetProtection password="CCF1" sheet="1" objects="1" selectLockedCells="1" selectUnlockedCells="1"/>
  <mergeCells count="13">
    <mergeCell ref="A1:I1"/>
    <mergeCell ref="A2:I2"/>
    <mergeCell ref="D3:F3"/>
    <mergeCell ref="A23:I23"/>
    <mergeCell ref="A3:A4"/>
    <mergeCell ref="A5:A10"/>
    <mergeCell ref="A11:A16"/>
    <mergeCell ref="A17:A22"/>
    <mergeCell ref="B3:B4"/>
    <mergeCell ref="C3:C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cgb</dc:creator>
  <cp:keywords/>
  <dc:description/>
  <cp:lastModifiedBy>Administrator</cp:lastModifiedBy>
  <cp:lastPrinted>2024-04-27T06:38:26Z</cp:lastPrinted>
  <dcterms:created xsi:type="dcterms:W3CDTF">2006-06-24T00:52:16Z</dcterms:created>
  <dcterms:modified xsi:type="dcterms:W3CDTF">2024-04-27T11:26:16Z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E4455952F70F4760B8AFAAA36A69B665</vt:lpwstr>
  </property>
</Properties>
</file>