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635" windowHeight="7845"/>
  </bookViews>
  <sheets>
    <sheet name="公布表" sheetId="3" r:id="rId1"/>
  </sheets>
  <definedNames>
    <definedName name="_xlnm.Print_Titles" localSheetId="0">公布表!$3:$4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<sst xmlns="http://schemas.openxmlformats.org/spreadsheetml/2006/main" count="350" uniqueCount="214">
  <si>
    <t>重庆市荣昌区2024年度公开考试录用公务员笔试、面试和总成绩公布表</t>
  </si>
  <si>
    <t>根据《重庆市2024年度公开考试录用公务员公告》规定，荣昌区组织开展了笔试、面试工作，现将参加笔试、面试人员的各项成绩公布如下：</t>
  </si>
  <si>
    <t>招录单位</t>
  </si>
  <si>
    <t>职位名称</t>
  </si>
  <si>
    <t>招录指标</t>
  </si>
  <si>
    <t>考生
姓名</t>
  </si>
  <si>
    <t>所学专业</t>
  </si>
  <si>
    <t>笔试成绩</t>
  </si>
  <si>
    <t>面试成绩</t>
  </si>
  <si>
    <t>总成绩</t>
  </si>
  <si>
    <t>按职位
排序
（名次）</t>
  </si>
  <si>
    <t>行政职业能力测验成绩</t>
  </si>
  <si>
    <t>申论
成绩</t>
  </si>
  <si>
    <t>专业
科目
成绩</t>
  </si>
  <si>
    <t>合计</t>
  </si>
  <si>
    <t>折算
成绩</t>
  </si>
  <si>
    <t>面试
成绩</t>
  </si>
  <si>
    <t>荣昌区清江镇人民政府</t>
  </si>
  <si>
    <t>综合管理职位</t>
  </si>
  <si>
    <t>罗函薛</t>
  </si>
  <si>
    <t>会计学</t>
  </si>
  <si>
    <t>/</t>
  </si>
  <si>
    <t>唐乙芳</t>
  </si>
  <si>
    <t>生物技术</t>
  </si>
  <si>
    <t>52.4</t>
  </si>
  <si>
    <t>61</t>
  </si>
  <si>
    <t>徐攀</t>
  </si>
  <si>
    <t>园艺</t>
  </si>
  <si>
    <t>荣昌区龙集镇人民政府</t>
  </si>
  <si>
    <t>李洁</t>
  </si>
  <si>
    <t>经济学</t>
  </si>
  <si>
    <t>郭婷</t>
  </si>
  <si>
    <t>阿拉伯语</t>
  </si>
  <si>
    <t>王忆莲</t>
  </si>
  <si>
    <t>英语</t>
  </si>
  <si>
    <t>荣昌区古昌镇人民政府</t>
  </si>
  <si>
    <t>付渝</t>
  </si>
  <si>
    <t>旅游管理</t>
  </si>
  <si>
    <t>叶洪岚</t>
  </si>
  <si>
    <t>人力资源管理</t>
  </si>
  <si>
    <t>李文贤</t>
  </si>
  <si>
    <t>土木工程</t>
  </si>
  <si>
    <t>荣昌区吴家镇人民政府</t>
  </si>
  <si>
    <t>城乡建设职位</t>
  </si>
  <si>
    <t>谢航</t>
  </si>
  <si>
    <t>机械设计制造及其自动化</t>
  </si>
  <si>
    <t>罗镗</t>
  </si>
  <si>
    <t>汉语言文学</t>
  </si>
  <si>
    <t>刘其</t>
  </si>
  <si>
    <t>建筑学</t>
  </si>
  <si>
    <t>荣昌区观胜镇人民政府</t>
  </si>
  <si>
    <t>综合管理职位1</t>
  </si>
  <si>
    <t>张大为</t>
  </si>
  <si>
    <t>戏剧影视美术设计</t>
  </si>
  <si>
    <t>范利</t>
  </si>
  <si>
    <t>公共事业管理（卫生经济与管理方向）</t>
  </si>
  <si>
    <t>陈静娇</t>
  </si>
  <si>
    <t>课程与教学论</t>
  </si>
  <si>
    <t>综合管理职位2</t>
  </si>
  <si>
    <t>郭巧</t>
  </si>
  <si>
    <t>会展经济与管理</t>
  </si>
  <si>
    <t>蒋思一</t>
  </si>
  <si>
    <t>应用心理学</t>
  </si>
  <si>
    <t>刘亚岚</t>
  </si>
  <si>
    <t>学前教育</t>
  </si>
  <si>
    <t>荣昌区远觉镇人民政府</t>
  </si>
  <si>
    <t>汪卢达</t>
  </si>
  <si>
    <t>新闻学</t>
  </si>
  <si>
    <t>吕凤汐</t>
  </si>
  <si>
    <t>汉语言文学（师范）</t>
  </si>
  <si>
    <t>蒋淑惠</t>
  </si>
  <si>
    <t>网络与新媒体</t>
  </si>
  <si>
    <t>荣昌区万灵镇人民政府</t>
  </si>
  <si>
    <t>黄小芮</t>
  </si>
  <si>
    <t>计算机科学与技术</t>
  </si>
  <si>
    <t>杨靖莎</t>
  </si>
  <si>
    <t>通信工程</t>
  </si>
  <si>
    <t>李永柯</t>
  </si>
  <si>
    <t>杨霞</t>
  </si>
  <si>
    <t>法学</t>
  </si>
  <si>
    <t>张珩</t>
  </si>
  <si>
    <t>法学（辅修）</t>
  </si>
  <si>
    <t>郑梦雅</t>
  </si>
  <si>
    <t>社会学</t>
  </si>
  <si>
    <t>荣昌区清升镇人民政府</t>
  </si>
  <si>
    <t>农经管理职位</t>
  </si>
  <si>
    <t>谭愷</t>
  </si>
  <si>
    <t>汽车服务工程</t>
  </si>
  <si>
    <t>黄奇</t>
  </si>
  <si>
    <t>机械电子工程</t>
  </si>
  <si>
    <t>刘宇</t>
  </si>
  <si>
    <t>荣昌区仁义镇人民政府</t>
  </si>
  <si>
    <t>宋烺</t>
  </si>
  <si>
    <t>政治学</t>
  </si>
  <si>
    <t>彭爽</t>
  </si>
  <si>
    <t>政治学与行政学</t>
  </si>
  <si>
    <t>余秋君</t>
  </si>
  <si>
    <t>魏嘉薇</t>
  </si>
  <si>
    <t>软件工程</t>
  </si>
  <si>
    <t>何显中</t>
  </si>
  <si>
    <t>计算机应用技术</t>
  </si>
  <si>
    <t>张晓庆</t>
  </si>
  <si>
    <t>物联网工程</t>
  </si>
  <si>
    <t>非公党建职位</t>
  </si>
  <si>
    <t>曾昱琳</t>
  </si>
  <si>
    <t>自动化</t>
  </si>
  <si>
    <t>谢斌</t>
  </si>
  <si>
    <t>材料成型及控制工程</t>
  </si>
  <si>
    <t>王勇</t>
  </si>
  <si>
    <t>大数据应用职位</t>
  </si>
  <si>
    <t>常伽</t>
  </si>
  <si>
    <t>廖颖</t>
  </si>
  <si>
    <t>缺考</t>
  </si>
  <si>
    <t>叶兴萍</t>
  </si>
  <si>
    <t>荣昌区盘龙镇人民政府</t>
  </si>
  <si>
    <t>李沙沙</t>
  </si>
  <si>
    <t>审计学</t>
  </si>
  <si>
    <t>李易霖</t>
  </si>
  <si>
    <t>陈洁</t>
  </si>
  <si>
    <t>财务管理</t>
  </si>
  <si>
    <t>荣昌区昌元街道办事处</t>
  </si>
  <si>
    <t>袁杰</t>
  </si>
  <si>
    <t>曾小芩</t>
  </si>
  <si>
    <t>吴文菊</t>
  </si>
  <si>
    <t>财务管理职位</t>
  </si>
  <si>
    <t>王雪</t>
  </si>
  <si>
    <t>税务</t>
  </si>
  <si>
    <t>马三乔</t>
  </si>
  <si>
    <t>龙敏</t>
  </si>
  <si>
    <t>荣昌区昌州街道办事处</t>
  </si>
  <si>
    <t>综合执法职位1</t>
  </si>
  <si>
    <t>余行</t>
  </si>
  <si>
    <t>王芝茂</t>
  </si>
  <si>
    <t>曾孝宇</t>
  </si>
  <si>
    <t>综合执法职位2</t>
  </si>
  <si>
    <t>兰红玲</t>
  </si>
  <si>
    <t>刘秋池</t>
  </si>
  <si>
    <t>丁可意</t>
  </si>
  <si>
    <t>荣昌区峰高街道办事处</t>
  </si>
  <si>
    <t>法制审核职位</t>
  </si>
  <si>
    <t>肖沁莹</t>
  </si>
  <si>
    <t>杨奥琳</t>
  </si>
  <si>
    <t>知识产权</t>
  </si>
  <si>
    <t>吴成强</t>
  </si>
  <si>
    <t>王庆雪儿</t>
  </si>
  <si>
    <t>行政管理</t>
  </si>
  <si>
    <t>易伟</t>
  </si>
  <si>
    <t>吴落兰</t>
  </si>
  <si>
    <t>公共管理</t>
  </si>
  <si>
    <t>荣昌区广顺街道办事处</t>
  </si>
  <si>
    <t>裴莹盈</t>
  </si>
  <si>
    <t>资源利用与植物保护</t>
  </si>
  <si>
    <t>徐影平</t>
  </si>
  <si>
    <t>农业（领域：食品加工与安全）</t>
  </si>
  <si>
    <t>唐恬</t>
  </si>
  <si>
    <t>作物栽培学与耕作学</t>
  </si>
  <si>
    <t>荣昌区双河街道办事处</t>
  </si>
  <si>
    <t>李佼</t>
  </si>
  <si>
    <t>蒋瑜</t>
  </si>
  <si>
    <t>数学与应用数学</t>
  </si>
  <si>
    <t>李国俊</t>
  </si>
  <si>
    <t>骆蕾蕾</t>
  </si>
  <si>
    <t>吴明月</t>
  </si>
  <si>
    <t>经济统计学</t>
  </si>
  <si>
    <t>综合管理职位3</t>
  </si>
  <si>
    <t>尹仪</t>
  </si>
  <si>
    <t>王奇焱</t>
  </si>
  <si>
    <t>龙欢</t>
  </si>
  <si>
    <t>荣昌区公安局</t>
  </si>
  <si>
    <t>基层警务技术职位
(信息通信)</t>
  </si>
  <si>
    <t>康钦豪</t>
  </si>
  <si>
    <t>计算机技术</t>
  </si>
  <si>
    <t>曾俊杰</t>
  </si>
  <si>
    <t>黎子豪</t>
  </si>
  <si>
    <t>彭弋航</t>
  </si>
  <si>
    <t>刘润玺</t>
  </si>
  <si>
    <t>基层执法勤务职位1</t>
  </si>
  <si>
    <t>粟伟强</t>
  </si>
  <si>
    <t>雷晨杰</t>
  </si>
  <si>
    <t>工程管理</t>
  </si>
  <si>
    <t>李临洲</t>
  </si>
  <si>
    <t>国际经济与贸易</t>
  </si>
  <si>
    <t>郑明锴</t>
  </si>
  <si>
    <t>消防工程</t>
  </si>
  <si>
    <t>吴天泷</t>
  </si>
  <si>
    <t>李广峰</t>
  </si>
  <si>
    <t>水族科学与技术</t>
  </si>
  <si>
    <t>周靖植</t>
  </si>
  <si>
    <t>万理洪</t>
  </si>
  <si>
    <t>周为</t>
  </si>
  <si>
    <t>环境设计</t>
  </si>
  <si>
    <t>郭骄炀</t>
  </si>
  <si>
    <t>林学</t>
  </si>
  <si>
    <t>陈鑫旺</t>
  </si>
  <si>
    <t>张修恺</t>
  </si>
  <si>
    <t>秦锋帆</t>
  </si>
  <si>
    <t>张家文</t>
  </si>
  <si>
    <t>过程装备与控制工程</t>
  </si>
  <si>
    <t>田仕林</t>
  </si>
  <si>
    <t>杜林</t>
  </si>
  <si>
    <t>周航</t>
  </si>
  <si>
    <t>朱智贵</t>
  </si>
  <si>
    <t>艺术设计学</t>
  </si>
  <si>
    <t>基层执法勤务职位2</t>
  </si>
  <si>
    <t>谭鹏</t>
  </si>
  <si>
    <t>体育教育（师范）</t>
  </si>
  <si>
    <t>冉钏</t>
  </si>
  <si>
    <t>体育教育</t>
  </si>
  <si>
    <t>基层执法勤务职位3</t>
  </si>
  <si>
    <t>夏雪</t>
  </si>
  <si>
    <t>黄永琪</t>
  </si>
  <si>
    <t>广播电视学</t>
  </si>
  <si>
    <t>刁虹</t>
  </si>
  <si>
    <r>
      <t xml:space="preserve">注：①未组织专业科目考试、专业能力测试职位的报考者总成绩=（行政职业能力测验成绩+申论成绩）÷2×50%+面试成绩×50% 。
</t>
    </r>
    <r>
      <rPr>
        <sz val="11"/>
        <color theme="1"/>
        <rFont val="Times New Roman"/>
        <charset val="134"/>
      </rPr>
      <t> </t>
    </r>
    <r>
      <rPr>
        <sz val="11"/>
        <color theme="1"/>
        <rFont val="方正楷体_GBK"/>
        <charset val="134"/>
      </rPr>
      <t xml:space="preserve"> </t>
    </r>
    <r>
      <rPr>
        <sz val="11"/>
        <color theme="1"/>
        <rFont val="Times New Roman"/>
        <charset val="134"/>
      </rPr>
      <t> </t>
    </r>
    <r>
      <rPr>
        <sz val="11"/>
        <color theme="1"/>
        <rFont val="方正楷体_GBK"/>
        <charset val="134"/>
      </rPr>
      <t xml:space="preserve"> </t>
    </r>
    <r>
      <rPr>
        <sz val="11"/>
        <color theme="1"/>
        <rFont val="方正仿宋_GBK"/>
        <charset val="134"/>
      </rPr>
      <t>②</t>
    </r>
    <r>
      <rPr>
        <sz val="11"/>
        <color theme="1"/>
        <rFont val="方正楷体_GBK"/>
        <charset val="134"/>
      </rPr>
      <t xml:space="preserve">公安机关人民警察执法勤务职位的报考者总成绩=（行政职业能力测验成绩×40%+申论成绩×30%+公安类专业科目成绩×30%）×50%+面试成绩×50% 。 </t>
    </r>
    <r>
      <rPr>
        <sz val="11"/>
        <color theme="1"/>
        <rFont val="Times New Roman"/>
        <charset val="134"/>
      </rPr>
      <t> </t>
    </r>
    <r>
      <rPr>
        <sz val="11"/>
        <color theme="1"/>
        <rFont val="方正楷体_GBK"/>
        <charset val="13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</si>
</sst>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方正小标宋_GBK"/>
      <charset val="134"/>
    </font>
    <font>
      <sz val="12"/>
      <name val="方正楷体_GBK"/>
      <charset val="134"/>
    </font>
    <font>
      <sz val="10"/>
      <name val="方正黑体_GBK"/>
      <charset val="134"/>
    </font>
    <font>
      <sz val="11"/>
      <name val="宋体"/>
      <charset val="134"/>
      <scheme val="minor"/>
    </font>
    <font>
      <sz val="10"/>
      <name val="方正小标宋_GBK"/>
      <charset val="134"/>
    </font>
    <font>
      <sz val="11"/>
      <color theme="1"/>
      <name val="方正楷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0"/>
      <color theme="1"/>
      <name val="Arial"/>
      <charset val="0"/>
    </font>
    <font>
      <sz val="10"/>
      <name val="Arial"/>
      <charset val="134"/>
    </font>
    <font>
      <sz val="11"/>
      <color theme="1"/>
      <name val="Times New Roman"/>
      <charset val="134"/>
    </font>
    <font>
      <sz val="11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/>
    <xf numFmtId="0" fontId="29" fillId="0" borderId="0"/>
    <xf numFmtId="0" fontId="27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31" fontId="3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2" xfId="49"/>
    <cellStyle name="Normal" xfId="50"/>
    <cellStyle name="常规 2" xfId="51"/>
    <cellStyle name="常规_Sheet1" xf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7"/>
  <sheetViews>
    <sheetView tabSelected="1" workbookViewId="0">
      <pane ySplit="4" topLeftCell="A105" activePane="bottomLeft" state="frozen"/>
      <selection/>
      <selection pane="bottomLeft" activeCell="A107" sqref="A107:N107"/>
    </sheetView>
  </sheetViews>
  <sheetFormatPr defaultColWidth="9" defaultRowHeight="13.5"/>
  <cols>
    <col min="1" max="1" width="21.875" style="4" customWidth="1"/>
    <col min="2" max="2" width="14.625" style="4" customWidth="1"/>
    <col min="3" max="3" width="5.125" style="4" customWidth="1"/>
    <col min="4" max="4" width="9" style="5" customWidth="1"/>
    <col min="5" max="5" width="35.375" customWidth="1"/>
    <col min="6" max="6" width="8.375" customWidth="1"/>
    <col min="7" max="7" width="7.25" customWidth="1"/>
    <col min="8" max="8" width="6.125" customWidth="1"/>
    <col min="9" max="9" width="7.625" customWidth="1"/>
    <col min="10" max="10" width="8.125" customWidth="1"/>
    <col min="11" max="11" width="8.125" style="6" customWidth="1"/>
    <col min="12" max="13" width="8.125" customWidth="1"/>
    <col min="14" max="14" width="8.875" style="6" customWidth="1"/>
  </cols>
  <sheetData>
    <row r="1" s="1" customFormat="1" ht="34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2" customFormat="1" ht="23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1" customFormat="1" ht="24" customHeight="1" spans="1:14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/>
      <c r="H3" s="12"/>
      <c r="I3" s="12"/>
      <c r="J3" s="21"/>
      <c r="K3" s="22" t="s">
        <v>8</v>
      </c>
      <c r="L3" s="23"/>
      <c r="M3" s="24" t="s">
        <v>9</v>
      </c>
      <c r="N3" s="24" t="s">
        <v>10</v>
      </c>
    </row>
    <row r="4" s="1" customFormat="1" ht="40" customHeight="1" spans="1:14">
      <c r="A4" s="9"/>
      <c r="B4" s="13"/>
      <c r="C4" s="13"/>
      <c r="D4" s="13"/>
      <c r="E4" s="13"/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24" t="s">
        <v>16</v>
      </c>
      <c r="L4" s="9" t="s">
        <v>15</v>
      </c>
      <c r="M4" s="24"/>
      <c r="N4" s="24"/>
    </row>
    <row r="5" s="1" customFormat="1" ht="27" customHeight="1" spans="1:14">
      <c r="A5" s="14" t="s">
        <v>17</v>
      </c>
      <c r="B5" s="14" t="s">
        <v>18</v>
      </c>
      <c r="C5" s="15">
        <v>1</v>
      </c>
      <c r="D5" s="15" t="s">
        <v>19</v>
      </c>
      <c r="E5" s="16" t="s">
        <v>20</v>
      </c>
      <c r="F5" s="17">
        <v>75.2</v>
      </c>
      <c r="G5" s="17">
        <v>64.5</v>
      </c>
      <c r="H5" s="18" t="s">
        <v>21</v>
      </c>
      <c r="I5" s="25">
        <v>139.7</v>
      </c>
      <c r="J5" s="26">
        <f t="shared" ref="J5:J25" si="0">I5/4</f>
        <v>34.925</v>
      </c>
      <c r="K5" s="27">
        <v>76.4</v>
      </c>
      <c r="L5" s="27">
        <f>K5/2</f>
        <v>38.2</v>
      </c>
      <c r="M5" s="27">
        <f t="shared" ref="M5:M22" si="1">J5+L5</f>
        <v>73.125</v>
      </c>
      <c r="N5" s="27">
        <v>1</v>
      </c>
    </row>
    <row r="6" s="1" customFormat="1" ht="27" customHeight="1" spans="1:14">
      <c r="A6" s="19"/>
      <c r="B6" s="19"/>
      <c r="C6" s="15"/>
      <c r="D6" s="15" t="s">
        <v>22</v>
      </c>
      <c r="E6" s="16" t="s">
        <v>23</v>
      </c>
      <c r="F6" s="17" t="s">
        <v>24</v>
      </c>
      <c r="G6" s="17" t="s">
        <v>25</v>
      </c>
      <c r="H6" s="18" t="s">
        <v>21</v>
      </c>
      <c r="I6" s="17">
        <v>113.4</v>
      </c>
      <c r="J6" s="26">
        <f t="shared" si="0"/>
        <v>28.35</v>
      </c>
      <c r="K6" s="27">
        <v>76.4</v>
      </c>
      <c r="L6" s="27">
        <f t="shared" ref="L6:L37" si="2">K6/2</f>
        <v>38.2</v>
      </c>
      <c r="M6" s="27">
        <f t="shared" si="1"/>
        <v>66.55</v>
      </c>
      <c r="N6" s="27">
        <v>2</v>
      </c>
    </row>
    <row r="7" s="1" customFormat="1" ht="27" customHeight="1" spans="1:14">
      <c r="A7" s="20"/>
      <c r="B7" s="20"/>
      <c r="C7" s="15"/>
      <c r="D7" s="15" t="s">
        <v>26</v>
      </c>
      <c r="E7" s="16" t="s">
        <v>27</v>
      </c>
      <c r="F7" s="17">
        <v>50.2</v>
      </c>
      <c r="G7" s="17">
        <v>62.5</v>
      </c>
      <c r="H7" s="18" t="s">
        <v>21</v>
      </c>
      <c r="I7" s="17">
        <v>112.7</v>
      </c>
      <c r="J7" s="26">
        <f t="shared" si="0"/>
        <v>28.175</v>
      </c>
      <c r="K7" s="27">
        <v>64.6</v>
      </c>
      <c r="L7" s="27">
        <f t="shared" si="2"/>
        <v>32.3</v>
      </c>
      <c r="M7" s="27">
        <f t="shared" si="1"/>
        <v>60.475</v>
      </c>
      <c r="N7" s="27">
        <v>3</v>
      </c>
    </row>
    <row r="8" s="1" customFormat="1" ht="27" customHeight="1" spans="1:14">
      <c r="A8" s="14" t="s">
        <v>28</v>
      </c>
      <c r="B8" s="14" t="s">
        <v>18</v>
      </c>
      <c r="C8" s="15">
        <v>1</v>
      </c>
      <c r="D8" s="15" t="s">
        <v>29</v>
      </c>
      <c r="E8" s="16" t="s">
        <v>30</v>
      </c>
      <c r="F8" s="17">
        <v>70.6</v>
      </c>
      <c r="G8" s="17">
        <v>61.5</v>
      </c>
      <c r="H8" s="18" t="s">
        <v>21</v>
      </c>
      <c r="I8" s="25">
        <v>132.1</v>
      </c>
      <c r="J8" s="26">
        <f t="shared" si="0"/>
        <v>33.025</v>
      </c>
      <c r="K8" s="27">
        <v>76.8</v>
      </c>
      <c r="L8" s="27">
        <f t="shared" si="2"/>
        <v>38.4</v>
      </c>
      <c r="M8" s="27">
        <f t="shared" si="1"/>
        <v>71.425</v>
      </c>
      <c r="N8" s="27">
        <v>1</v>
      </c>
    </row>
    <row r="9" s="1" customFormat="1" ht="27" customHeight="1" spans="1:14">
      <c r="A9" s="19"/>
      <c r="B9" s="19"/>
      <c r="C9" s="15"/>
      <c r="D9" s="15" t="s">
        <v>31</v>
      </c>
      <c r="E9" s="16" t="s">
        <v>32</v>
      </c>
      <c r="F9" s="17">
        <v>62.2</v>
      </c>
      <c r="G9" s="17">
        <v>61</v>
      </c>
      <c r="H9" s="18" t="s">
        <v>21</v>
      </c>
      <c r="I9" s="25">
        <v>123.2</v>
      </c>
      <c r="J9" s="26">
        <f t="shared" si="0"/>
        <v>30.8</v>
      </c>
      <c r="K9" s="27">
        <v>74.8</v>
      </c>
      <c r="L9" s="27">
        <f t="shared" si="2"/>
        <v>37.4</v>
      </c>
      <c r="M9" s="27">
        <f t="shared" si="1"/>
        <v>68.2</v>
      </c>
      <c r="N9" s="27">
        <v>2</v>
      </c>
    </row>
    <row r="10" s="1" customFormat="1" ht="27" customHeight="1" spans="1:14">
      <c r="A10" s="20"/>
      <c r="B10" s="20"/>
      <c r="C10" s="15"/>
      <c r="D10" s="15" t="s">
        <v>33</v>
      </c>
      <c r="E10" s="16" t="s">
        <v>34</v>
      </c>
      <c r="F10" s="17">
        <v>58.6</v>
      </c>
      <c r="G10" s="17">
        <v>59.5</v>
      </c>
      <c r="H10" s="18" t="s">
        <v>21</v>
      </c>
      <c r="I10" s="25">
        <v>118.1</v>
      </c>
      <c r="J10" s="26">
        <f t="shared" si="0"/>
        <v>29.525</v>
      </c>
      <c r="K10" s="27">
        <v>72.4</v>
      </c>
      <c r="L10" s="27">
        <f t="shared" si="2"/>
        <v>36.2</v>
      </c>
      <c r="M10" s="27">
        <f t="shared" si="1"/>
        <v>65.725</v>
      </c>
      <c r="N10" s="27">
        <v>3</v>
      </c>
    </row>
    <row r="11" s="3" customFormat="1" ht="27" customHeight="1" spans="1:14">
      <c r="A11" s="14" t="s">
        <v>35</v>
      </c>
      <c r="B11" s="14" t="s">
        <v>18</v>
      </c>
      <c r="C11" s="15">
        <v>1</v>
      </c>
      <c r="D11" s="15" t="s">
        <v>36</v>
      </c>
      <c r="E11" s="16" t="s">
        <v>37</v>
      </c>
      <c r="F11" s="17">
        <v>62.6</v>
      </c>
      <c r="G11" s="17">
        <v>70.5</v>
      </c>
      <c r="H11" s="18" t="s">
        <v>21</v>
      </c>
      <c r="I11" s="25">
        <v>133.1</v>
      </c>
      <c r="J11" s="26">
        <f t="shared" si="0"/>
        <v>33.275</v>
      </c>
      <c r="K11" s="27">
        <v>71.8</v>
      </c>
      <c r="L11" s="27">
        <f t="shared" si="2"/>
        <v>35.9</v>
      </c>
      <c r="M11" s="27">
        <f t="shared" si="1"/>
        <v>69.175</v>
      </c>
      <c r="N11" s="27">
        <v>3</v>
      </c>
    </row>
    <row r="12" s="3" customFormat="1" ht="27" customHeight="1" spans="1:14">
      <c r="A12" s="19"/>
      <c r="B12" s="19"/>
      <c r="C12" s="15"/>
      <c r="D12" s="15" t="s">
        <v>38</v>
      </c>
      <c r="E12" s="16" t="s">
        <v>39</v>
      </c>
      <c r="F12" s="17">
        <v>67.4</v>
      </c>
      <c r="G12" s="17">
        <v>65.5</v>
      </c>
      <c r="H12" s="18" t="s">
        <v>21</v>
      </c>
      <c r="I12" s="25">
        <v>132.9</v>
      </c>
      <c r="J12" s="26">
        <f t="shared" si="0"/>
        <v>33.225</v>
      </c>
      <c r="K12" s="27">
        <v>76.6</v>
      </c>
      <c r="L12" s="27">
        <f t="shared" si="2"/>
        <v>38.3</v>
      </c>
      <c r="M12" s="27">
        <f t="shared" si="1"/>
        <v>71.525</v>
      </c>
      <c r="N12" s="27">
        <v>1</v>
      </c>
    </row>
    <row r="13" s="3" customFormat="1" ht="27" customHeight="1" spans="1:14">
      <c r="A13" s="20"/>
      <c r="B13" s="20"/>
      <c r="C13" s="15"/>
      <c r="D13" s="15" t="s">
        <v>40</v>
      </c>
      <c r="E13" s="16" t="s">
        <v>41</v>
      </c>
      <c r="F13" s="17">
        <v>73.2</v>
      </c>
      <c r="G13" s="17">
        <v>59</v>
      </c>
      <c r="H13" s="18" t="s">
        <v>21</v>
      </c>
      <c r="I13" s="25">
        <v>132.2</v>
      </c>
      <c r="J13" s="26">
        <f t="shared" si="0"/>
        <v>33.05</v>
      </c>
      <c r="K13" s="27">
        <v>75.6</v>
      </c>
      <c r="L13" s="27">
        <f t="shared" si="2"/>
        <v>37.8</v>
      </c>
      <c r="M13" s="27">
        <f t="shared" si="1"/>
        <v>70.85</v>
      </c>
      <c r="N13" s="27">
        <v>2</v>
      </c>
    </row>
    <row r="14" s="3" customFormat="1" ht="27" customHeight="1" spans="1:14">
      <c r="A14" s="14" t="s">
        <v>42</v>
      </c>
      <c r="B14" s="14" t="s">
        <v>43</v>
      </c>
      <c r="C14" s="15">
        <v>1</v>
      </c>
      <c r="D14" s="15" t="s">
        <v>44</v>
      </c>
      <c r="E14" s="16" t="s">
        <v>45</v>
      </c>
      <c r="F14" s="17">
        <v>68.6</v>
      </c>
      <c r="G14" s="17">
        <v>57</v>
      </c>
      <c r="H14" s="18" t="s">
        <v>21</v>
      </c>
      <c r="I14" s="25">
        <v>125.6</v>
      </c>
      <c r="J14" s="26">
        <f t="shared" si="0"/>
        <v>31.4</v>
      </c>
      <c r="K14" s="27">
        <v>73.6</v>
      </c>
      <c r="L14" s="27">
        <f t="shared" si="2"/>
        <v>36.8</v>
      </c>
      <c r="M14" s="27">
        <f t="shared" si="1"/>
        <v>68.2</v>
      </c>
      <c r="N14" s="27">
        <v>2</v>
      </c>
    </row>
    <row r="15" s="3" customFormat="1" ht="27" customHeight="1" spans="1:14">
      <c r="A15" s="19"/>
      <c r="B15" s="19"/>
      <c r="C15" s="15"/>
      <c r="D15" s="15" t="s">
        <v>46</v>
      </c>
      <c r="E15" s="16" t="s">
        <v>47</v>
      </c>
      <c r="F15" s="17">
        <v>53.8</v>
      </c>
      <c r="G15" s="17">
        <v>70</v>
      </c>
      <c r="H15" s="18" t="s">
        <v>21</v>
      </c>
      <c r="I15" s="25">
        <v>123.8</v>
      </c>
      <c r="J15" s="26">
        <f t="shared" si="0"/>
        <v>30.95</v>
      </c>
      <c r="K15" s="27">
        <v>75.8</v>
      </c>
      <c r="L15" s="27">
        <f t="shared" si="2"/>
        <v>37.9</v>
      </c>
      <c r="M15" s="27">
        <f t="shared" si="1"/>
        <v>68.85</v>
      </c>
      <c r="N15" s="27">
        <v>1</v>
      </c>
    </row>
    <row r="16" s="3" customFormat="1" ht="27" customHeight="1" spans="1:14">
      <c r="A16" s="20"/>
      <c r="B16" s="20"/>
      <c r="C16" s="15"/>
      <c r="D16" s="15" t="s">
        <v>48</v>
      </c>
      <c r="E16" s="16" t="s">
        <v>49</v>
      </c>
      <c r="F16" s="17">
        <v>61.4</v>
      </c>
      <c r="G16" s="17">
        <v>61.5</v>
      </c>
      <c r="H16" s="18" t="s">
        <v>21</v>
      </c>
      <c r="I16" s="25">
        <v>122.9</v>
      </c>
      <c r="J16" s="26">
        <f t="shared" si="0"/>
        <v>30.725</v>
      </c>
      <c r="K16" s="27">
        <v>69.4</v>
      </c>
      <c r="L16" s="27">
        <f t="shared" si="2"/>
        <v>34.7</v>
      </c>
      <c r="M16" s="27">
        <f t="shared" si="1"/>
        <v>65.425</v>
      </c>
      <c r="N16" s="27">
        <v>3</v>
      </c>
    </row>
    <row r="17" s="3" customFormat="1" ht="27" customHeight="1" spans="1:14">
      <c r="A17" s="15" t="s">
        <v>50</v>
      </c>
      <c r="B17" s="14" t="s">
        <v>51</v>
      </c>
      <c r="C17" s="15">
        <v>1</v>
      </c>
      <c r="D17" s="15" t="s">
        <v>52</v>
      </c>
      <c r="E17" s="16" t="s">
        <v>53</v>
      </c>
      <c r="F17" s="17">
        <v>71.2</v>
      </c>
      <c r="G17" s="17">
        <v>58.5</v>
      </c>
      <c r="H17" s="18" t="s">
        <v>21</v>
      </c>
      <c r="I17" s="25">
        <v>129.7</v>
      </c>
      <c r="J17" s="26">
        <f t="shared" si="0"/>
        <v>32.425</v>
      </c>
      <c r="K17" s="27">
        <v>82.8</v>
      </c>
      <c r="L17" s="27">
        <f t="shared" si="2"/>
        <v>41.4</v>
      </c>
      <c r="M17" s="27">
        <f t="shared" si="1"/>
        <v>73.825</v>
      </c>
      <c r="N17" s="27">
        <v>1</v>
      </c>
    </row>
    <row r="18" s="3" customFormat="1" ht="27" customHeight="1" spans="1:14">
      <c r="A18" s="15"/>
      <c r="B18" s="19"/>
      <c r="C18" s="15"/>
      <c r="D18" s="15" t="s">
        <v>54</v>
      </c>
      <c r="E18" s="16" t="s">
        <v>55</v>
      </c>
      <c r="F18" s="17">
        <v>64.2</v>
      </c>
      <c r="G18" s="17">
        <v>62</v>
      </c>
      <c r="H18" s="18" t="s">
        <v>21</v>
      </c>
      <c r="I18" s="25">
        <v>126.2</v>
      </c>
      <c r="J18" s="26">
        <f t="shared" si="0"/>
        <v>31.55</v>
      </c>
      <c r="K18" s="27">
        <v>65.6</v>
      </c>
      <c r="L18" s="27">
        <f t="shared" si="2"/>
        <v>32.8</v>
      </c>
      <c r="M18" s="27">
        <f t="shared" si="1"/>
        <v>64.35</v>
      </c>
      <c r="N18" s="27">
        <v>3</v>
      </c>
    </row>
    <row r="19" s="3" customFormat="1" ht="27" customHeight="1" spans="1:14">
      <c r="A19" s="15"/>
      <c r="B19" s="20"/>
      <c r="C19" s="15"/>
      <c r="D19" s="15" t="s">
        <v>56</v>
      </c>
      <c r="E19" s="16" t="s">
        <v>57</v>
      </c>
      <c r="F19" s="17">
        <v>66.2</v>
      </c>
      <c r="G19" s="17">
        <v>58</v>
      </c>
      <c r="H19" s="18" t="s">
        <v>21</v>
      </c>
      <c r="I19" s="25">
        <v>124.2</v>
      </c>
      <c r="J19" s="26">
        <f t="shared" si="0"/>
        <v>31.05</v>
      </c>
      <c r="K19" s="27">
        <v>78.6</v>
      </c>
      <c r="L19" s="27">
        <f t="shared" si="2"/>
        <v>39.3</v>
      </c>
      <c r="M19" s="27">
        <f t="shared" si="1"/>
        <v>70.35</v>
      </c>
      <c r="N19" s="27">
        <v>2</v>
      </c>
    </row>
    <row r="20" s="3" customFormat="1" ht="31" customHeight="1" spans="1:14">
      <c r="A20" s="15" t="s">
        <v>50</v>
      </c>
      <c r="B20" s="14" t="s">
        <v>58</v>
      </c>
      <c r="C20" s="15">
        <v>1</v>
      </c>
      <c r="D20" s="15" t="s">
        <v>59</v>
      </c>
      <c r="E20" s="16" t="s">
        <v>60</v>
      </c>
      <c r="F20" s="17">
        <v>63</v>
      </c>
      <c r="G20" s="17">
        <v>63.5</v>
      </c>
      <c r="H20" s="18" t="s">
        <v>21</v>
      </c>
      <c r="I20" s="25">
        <v>126.5</v>
      </c>
      <c r="J20" s="26">
        <f t="shared" si="0"/>
        <v>31.625</v>
      </c>
      <c r="K20" s="27">
        <v>77</v>
      </c>
      <c r="L20" s="27">
        <f t="shared" si="2"/>
        <v>38.5</v>
      </c>
      <c r="M20" s="27">
        <f t="shared" si="1"/>
        <v>70.125</v>
      </c>
      <c r="N20" s="27">
        <v>1</v>
      </c>
    </row>
    <row r="21" s="3" customFormat="1" ht="31" customHeight="1" spans="1:14">
      <c r="A21" s="15"/>
      <c r="B21" s="19"/>
      <c r="C21" s="15"/>
      <c r="D21" s="15" t="s">
        <v>61</v>
      </c>
      <c r="E21" s="16" t="s">
        <v>62</v>
      </c>
      <c r="F21" s="17">
        <v>69.4</v>
      </c>
      <c r="G21" s="17">
        <v>56</v>
      </c>
      <c r="H21" s="18" t="s">
        <v>21</v>
      </c>
      <c r="I21" s="25">
        <v>125.4</v>
      </c>
      <c r="J21" s="26">
        <f t="shared" si="0"/>
        <v>31.35</v>
      </c>
      <c r="K21" s="27">
        <v>77.2</v>
      </c>
      <c r="L21" s="27">
        <f t="shared" si="2"/>
        <v>38.6</v>
      </c>
      <c r="M21" s="27">
        <f t="shared" si="1"/>
        <v>69.95</v>
      </c>
      <c r="N21" s="27">
        <v>2</v>
      </c>
    </row>
    <row r="22" s="3" customFormat="1" ht="31" customHeight="1" spans="1:14">
      <c r="A22" s="15"/>
      <c r="B22" s="20"/>
      <c r="C22" s="15"/>
      <c r="D22" s="15" t="s">
        <v>63</v>
      </c>
      <c r="E22" s="16" t="s">
        <v>64</v>
      </c>
      <c r="F22" s="17">
        <v>62</v>
      </c>
      <c r="G22" s="17">
        <v>61.5</v>
      </c>
      <c r="H22" s="18" t="s">
        <v>21</v>
      </c>
      <c r="I22" s="17">
        <v>123.5</v>
      </c>
      <c r="J22" s="26">
        <f t="shared" si="0"/>
        <v>30.875</v>
      </c>
      <c r="K22" s="27">
        <v>68.4</v>
      </c>
      <c r="L22" s="27">
        <f t="shared" si="2"/>
        <v>34.2</v>
      </c>
      <c r="M22" s="27">
        <f t="shared" si="1"/>
        <v>65.075</v>
      </c>
      <c r="N22" s="27">
        <v>3</v>
      </c>
    </row>
    <row r="23" s="3" customFormat="1" ht="31" customHeight="1" spans="1:14">
      <c r="A23" s="15" t="s">
        <v>65</v>
      </c>
      <c r="B23" s="14" t="s">
        <v>18</v>
      </c>
      <c r="C23" s="15">
        <v>1</v>
      </c>
      <c r="D23" s="15" t="s">
        <v>66</v>
      </c>
      <c r="E23" s="16" t="s">
        <v>67</v>
      </c>
      <c r="F23" s="17">
        <v>59.8</v>
      </c>
      <c r="G23" s="17">
        <v>76.5</v>
      </c>
      <c r="H23" s="18" t="s">
        <v>21</v>
      </c>
      <c r="I23" s="25">
        <v>136.3</v>
      </c>
      <c r="J23" s="26">
        <f t="shared" si="0"/>
        <v>34.075</v>
      </c>
      <c r="K23" s="27">
        <v>67.2</v>
      </c>
      <c r="L23" s="27">
        <f t="shared" si="2"/>
        <v>33.6</v>
      </c>
      <c r="M23" s="27">
        <f t="shared" ref="M23:M25" si="3">J23+L23</f>
        <v>67.675</v>
      </c>
      <c r="N23" s="27">
        <v>2</v>
      </c>
    </row>
    <row r="24" s="3" customFormat="1" ht="31" customHeight="1" spans="1:14">
      <c r="A24" s="15"/>
      <c r="B24" s="19"/>
      <c r="C24" s="15"/>
      <c r="D24" s="15" t="s">
        <v>68</v>
      </c>
      <c r="E24" s="16" t="s">
        <v>69</v>
      </c>
      <c r="F24" s="17">
        <v>70</v>
      </c>
      <c r="G24" s="17">
        <v>64.5</v>
      </c>
      <c r="H24" s="18" t="s">
        <v>21</v>
      </c>
      <c r="I24" s="25">
        <v>134.5</v>
      </c>
      <c r="J24" s="26">
        <f t="shared" si="0"/>
        <v>33.625</v>
      </c>
      <c r="K24" s="27">
        <v>72</v>
      </c>
      <c r="L24" s="27">
        <f t="shared" si="2"/>
        <v>36</v>
      </c>
      <c r="M24" s="27">
        <f t="shared" si="3"/>
        <v>69.625</v>
      </c>
      <c r="N24" s="27">
        <v>1</v>
      </c>
    </row>
    <row r="25" s="3" customFormat="1" ht="31" customHeight="1" spans="1:14">
      <c r="A25" s="15"/>
      <c r="B25" s="20"/>
      <c r="C25" s="15"/>
      <c r="D25" s="15" t="s">
        <v>70</v>
      </c>
      <c r="E25" s="16" t="s">
        <v>71</v>
      </c>
      <c r="F25" s="17">
        <v>59</v>
      </c>
      <c r="G25" s="17">
        <v>69.5</v>
      </c>
      <c r="H25" s="18" t="s">
        <v>21</v>
      </c>
      <c r="I25" s="25">
        <v>128.5</v>
      </c>
      <c r="J25" s="26">
        <f t="shared" si="0"/>
        <v>32.125</v>
      </c>
      <c r="K25" s="27">
        <v>66.4</v>
      </c>
      <c r="L25" s="27">
        <f t="shared" si="2"/>
        <v>33.2</v>
      </c>
      <c r="M25" s="27">
        <f t="shared" si="3"/>
        <v>65.325</v>
      </c>
      <c r="N25" s="27">
        <v>3</v>
      </c>
    </row>
    <row r="26" s="3" customFormat="1" ht="31" customHeight="1" spans="1:14">
      <c r="A26" s="15" t="s">
        <v>72</v>
      </c>
      <c r="B26" s="15" t="s">
        <v>51</v>
      </c>
      <c r="C26" s="15">
        <v>1</v>
      </c>
      <c r="D26" s="15" t="s">
        <v>73</v>
      </c>
      <c r="E26" s="16" t="s">
        <v>74</v>
      </c>
      <c r="F26" s="17">
        <v>68.8</v>
      </c>
      <c r="G26" s="17">
        <v>65</v>
      </c>
      <c r="H26" s="18" t="s">
        <v>21</v>
      </c>
      <c r="I26" s="25">
        <v>133.8</v>
      </c>
      <c r="J26" s="26">
        <f t="shared" ref="J26:J43" si="4">I26/4</f>
        <v>33.45</v>
      </c>
      <c r="K26" s="27">
        <v>73.8</v>
      </c>
      <c r="L26" s="27">
        <f t="shared" si="2"/>
        <v>36.9</v>
      </c>
      <c r="M26" s="27">
        <f t="shared" ref="M26:M43" si="5">J26+L26</f>
        <v>70.35</v>
      </c>
      <c r="N26" s="18">
        <v>2</v>
      </c>
    </row>
    <row r="27" s="3" customFormat="1" ht="31" customHeight="1" spans="1:14">
      <c r="A27" s="15"/>
      <c r="B27" s="15"/>
      <c r="C27" s="15"/>
      <c r="D27" s="15" t="s">
        <v>75</v>
      </c>
      <c r="E27" s="16" t="s">
        <v>76</v>
      </c>
      <c r="F27" s="17">
        <v>63.4</v>
      </c>
      <c r="G27" s="17">
        <v>69</v>
      </c>
      <c r="H27" s="18" t="s">
        <v>21</v>
      </c>
      <c r="I27" s="25">
        <v>132.4</v>
      </c>
      <c r="J27" s="26">
        <f t="shared" si="4"/>
        <v>33.1</v>
      </c>
      <c r="K27" s="18">
        <v>76.6</v>
      </c>
      <c r="L27" s="27">
        <f t="shared" si="2"/>
        <v>38.3</v>
      </c>
      <c r="M27" s="27">
        <f t="shared" si="5"/>
        <v>71.4</v>
      </c>
      <c r="N27" s="18">
        <v>1</v>
      </c>
    </row>
    <row r="28" s="3" customFormat="1" ht="31" customHeight="1" spans="1:14">
      <c r="A28" s="15"/>
      <c r="B28" s="15"/>
      <c r="C28" s="15"/>
      <c r="D28" s="15" t="s">
        <v>77</v>
      </c>
      <c r="E28" s="16" t="s">
        <v>74</v>
      </c>
      <c r="F28" s="17">
        <v>62.4</v>
      </c>
      <c r="G28" s="17">
        <v>67</v>
      </c>
      <c r="H28" s="18" t="s">
        <v>21</v>
      </c>
      <c r="I28" s="25">
        <v>129.4</v>
      </c>
      <c r="J28" s="26">
        <f t="shared" si="4"/>
        <v>32.35</v>
      </c>
      <c r="K28" s="18">
        <v>69.2</v>
      </c>
      <c r="L28" s="27">
        <f t="shared" si="2"/>
        <v>34.6</v>
      </c>
      <c r="M28" s="27">
        <f t="shared" si="5"/>
        <v>66.95</v>
      </c>
      <c r="N28" s="18">
        <v>3</v>
      </c>
    </row>
    <row r="29" s="3" customFormat="1" ht="31" customHeight="1" spans="1:14">
      <c r="A29" s="15" t="s">
        <v>72</v>
      </c>
      <c r="B29" s="15" t="s">
        <v>58</v>
      </c>
      <c r="C29" s="15">
        <v>1</v>
      </c>
      <c r="D29" s="15" t="s">
        <v>78</v>
      </c>
      <c r="E29" s="16" t="s">
        <v>79</v>
      </c>
      <c r="F29" s="17">
        <v>59</v>
      </c>
      <c r="G29" s="17">
        <v>64</v>
      </c>
      <c r="H29" s="18" t="s">
        <v>21</v>
      </c>
      <c r="I29" s="25">
        <v>123</v>
      </c>
      <c r="J29" s="26">
        <f t="shared" si="4"/>
        <v>30.75</v>
      </c>
      <c r="K29" s="18">
        <v>73.8</v>
      </c>
      <c r="L29" s="27">
        <f t="shared" si="2"/>
        <v>36.9</v>
      </c>
      <c r="M29" s="27">
        <f t="shared" si="5"/>
        <v>67.65</v>
      </c>
      <c r="N29" s="18">
        <v>3</v>
      </c>
    </row>
    <row r="30" s="3" customFormat="1" ht="31" customHeight="1" spans="1:14">
      <c r="A30" s="15"/>
      <c r="B30" s="15"/>
      <c r="C30" s="15"/>
      <c r="D30" s="15" t="s">
        <v>80</v>
      </c>
      <c r="E30" s="16" t="s">
        <v>81</v>
      </c>
      <c r="F30" s="17">
        <v>57.8</v>
      </c>
      <c r="G30" s="17">
        <v>62</v>
      </c>
      <c r="H30" s="18" t="s">
        <v>21</v>
      </c>
      <c r="I30" s="25">
        <v>119.8</v>
      </c>
      <c r="J30" s="26">
        <f t="shared" si="4"/>
        <v>29.95</v>
      </c>
      <c r="K30" s="18">
        <v>81.2</v>
      </c>
      <c r="L30" s="27">
        <f t="shared" si="2"/>
        <v>40.6</v>
      </c>
      <c r="M30" s="27">
        <f t="shared" si="5"/>
        <v>70.55</v>
      </c>
      <c r="N30" s="18">
        <v>1</v>
      </c>
    </row>
    <row r="31" s="3" customFormat="1" ht="31" customHeight="1" spans="1:14">
      <c r="A31" s="15"/>
      <c r="B31" s="15"/>
      <c r="C31" s="15"/>
      <c r="D31" s="15" t="s">
        <v>82</v>
      </c>
      <c r="E31" s="16" t="s">
        <v>83</v>
      </c>
      <c r="F31" s="17">
        <v>62.4</v>
      </c>
      <c r="G31" s="17">
        <v>57</v>
      </c>
      <c r="H31" s="18" t="s">
        <v>21</v>
      </c>
      <c r="I31" s="25">
        <v>119.4</v>
      </c>
      <c r="J31" s="26">
        <f t="shared" si="4"/>
        <v>29.85</v>
      </c>
      <c r="K31" s="18">
        <v>79.2</v>
      </c>
      <c r="L31" s="27">
        <f t="shared" si="2"/>
        <v>39.6</v>
      </c>
      <c r="M31" s="27">
        <f t="shared" si="5"/>
        <v>69.45</v>
      </c>
      <c r="N31" s="18">
        <v>2</v>
      </c>
    </row>
    <row r="32" s="3" customFormat="1" ht="31" customHeight="1" spans="1:14">
      <c r="A32" s="15" t="s">
        <v>84</v>
      </c>
      <c r="B32" s="15" t="s">
        <v>85</v>
      </c>
      <c r="C32" s="15">
        <v>1</v>
      </c>
      <c r="D32" s="15" t="s">
        <v>86</v>
      </c>
      <c r="E32" s="16" t="s">
        <v>87</v>
      </c>
      <c r="F32" s="17">
        <v>68</v>
      </c>
      <c r="G32" s="17">
        <v>67</v>
      </c>
      <c r="H32" s="18" t="s">
        <v>21</v>
      </c>
      <c r="I32" s="25">
        <v>135</v>
      </c>
      <c r="J32" s="26">
        <f t="shared" si="4"/>
        <v>33.75</v>
      </c>
      <c r="K32" s="18">
        <v>74.2</v>
      </c>
      <c r="L32" s="27">
        <f t="shared" si="2"/>
        <v>37.1</v>
      </c>
      <c r="M32" s="27">
        <f t="shared" si="5"/>
        <v>70.85</v>
      </c>
      <c r="N32" s="18">
        <v>2</v>
      </c>
    </row>
    <row r="33" s="3" customFormat="1" ht="31" customHeight="1" spans="1:14">
      <c r="A33" s="15"/>
      <c r="B33" s="15"/>
      <c r="C33" s="15"/>
      <c r="D33" s="15" t="s">
        <v>88</v>
      </c>
      <c r="E33" s="16" t="s">
        <v>89</v>
      </c>
      <c r="F33" s="17">
        <v>73.6</v>
      </c>
      <c r="G33" s="17">
        <v>57</v>
      </c>
      <c r="H33" s="18" t="s">
        <v>21</v>
      </c>
      <c r="I33" s="25">
        <v>130.6</v>
      </c>
      <c r="J33" s="26">
        <f t="shared" si="4"/>
        <v>32.65</v>
      </c>
      <c r="K33" s="18">
        <v>73.6</v>
      </c>
      <c r="L33" s="27">
        <f t="shared" si="2"/>
        <v>36.8</v>
      </c>
      <c r="M33" s="27">
        <f t="shared" si="5"/>
        <v>69.45</v>
      </c>
      <c r="N33" s="18">
        <v>3</v>
      </c>
    </row>
    <row r="34" s="3" customFormat="1" ht="31" customHeight="1" spans="1:14">
      <c r="A34" s="15"/>
      <c r="B34" s="15"/>
      <c r="C34" s="15"/>
      <c r="D34" s="15" t="s">
        <v>90</v>
      </c>
      <c r="E34" s="16" t="s">
        <v>87</v>
      </c>
      <c r="F34" s="17">
        <v>62</v>
      </c>
      <c r="G34" s="17">
        <v>68.5</v>
      </c>
      <c r="H34" s="18" t="s">
        <v>21</v>
      </c>
      <c r="I34" s="25">
        <v>130.5</v>
      </c>
      <c r="J34" s="26">
        <f t="shared" si="4"/>
        <v>32.625</v>
      </c>
      <c r="K34" s="18">
        <v>79</v>
      </c>
      <c r="L34" s="27">
        <f t="shared" si="2"/>
        <v>39.5</v>
      </c>
      <c r="M34" s="27">
        <f t="shared" si="5"/>
        <v>72.125</v>
      </c>
      <c r="N34" s="18">
        <v>1</v>
      </c>
    </row>
    <row r="35" s="3" customFormat="1" ht="31" customHeight="1" spans="1:14">
      <c r="A35" s="15" t="s">
        <v>91</v>
      </c>
      <c r="B35" s="15" t="s">
        <v>51</v>
      </c>
      <c r="C35" s="15">
        <v>1</v>
      </c>
      <c r="D35" s="15" t="s">
        <v>92</v>
      </c>
      <c r="E35" s="16" t="s">
        <v>93</v>
      </c>
      <c r="F35" s="17">
        <v>73.6</v>
      </c>
      <c r="G35" s="17">
        <v>64.5</v>
      </c>
      <c r="H35" s="18" t="s">
        <v>21</v>
      </c>
      <c r="I35" s="25">
        <v>138.1</v>
      </c>
      <c r="J35" s="26">
        <f t="shared" si="4"/>
        <v>34.525</v>
      </c>
      <c r="K35" s="18">
        <v>83.6</v>
      </c>
      <c r="L35" s="27">
        <f t="shared" ref="L35:L66" si="6">K35/2</f>
        <v>41.8</v>
      </c>
      <c r="M35" s="27">
        <f t="shared" si="5"/>
        <v>76.325</v>
      </c>
      <c r="N35" s="18">
        <v>1</v>
      </c>
    </row>
    <row r="36" s="3" customFormat="1" ht="31" customHeight="1" spans="1:14">
      <c r="A36" s="15"/>
      <c r="B36" s="15"/>
      <c r="C36" s="15"/>
      <c r="D36" s="15" t="s">
        <v>94</v>
      </c>
      <c r="E36" s="16" t="s">
        <v>95</v>
      </c>
      <c r="F36" s="17">
        <v>69</v>
      </c>
      <c r="G36" s="17">
        <v>64</v>
      </c>
      <c r="H36" s="18" t="s">
        <v>21</v>
      </c>
      <c r="I36" s="25">
        <v>133</v>
      </c>
      <c r="J36" s="26">
        <f t="shared" si="4"/>
        <v>33.25</v>
      </c>
      <c r="K36" s="18">
        <v>73.4</v>
      </c>
      <c r="L36" s="27">
        <f t="shared" si="6"/>
        <v>36.7</v>
      </c>
      <c r="M36" s="27">
        <f t="shared" si="5"/>
        <v>69.95</v>
      </c>
      <c r="N36" s="18">
        <v>2</v>
      </c>
    </row>
    <row r="37" s="3" customFormat="1" ht="31" customHeight="1" spans="1:14">
      <c r="A37" s="15"/>
      <c r="B37" s="15"/>
      <c r="C37" s="15"/>
      <c r="D37" s="15" t="s">
        <v>96</v>
      </c>
      <c r="E37" s="16" t="s">
        <v>95</v>
      </c>
      <c r="F37" s="17">
        <v>64.8</v>
      </c>
      <c r="G37" s="17">
        <v>65</v>
      </c>
      <c r="H37" s="18" t="s">
        <v>21</v>
      </c>
      <c r="I37" s="25">
        <v>129.8</v>
      </c>
      <c r="J37" s="26">
        <f t="shared" si="4"/>
        <v>32.45</v>
      </c>
      <c r="K37" s="18">
        <v>73.6</v>
      </c>
      <c r="L37" s="27">
        <f t="shared" si="6"/>
        <v>36.8</v>
      </c>
      <c r="M37" s="27">
        <f t="shared" si="5"/>
        <v>69.25</v>
      </c>
      <c r="N37" s="18">
        <v>3</v>
      </c>
    </row>
    <row r="38" s="3" customFormat="1" ht="31" customHeight="1" spans="1:14">
      <c r="A38" s="15" t="s">
        <v>91</v>
      </c>
      <c r="B38" s="15" t="s">
        <v>58</v>
      </c>
      <c r="C38" s="15">
        <v>1</v>
      </c>
      <c r="D38" s="15" t="s">
        <v>97</v>
      </c>
      <c r="E38" s="16" t="s">
        <v>98</v>
      </c>
      <c r="F38" s="17">
        <v>61</v>
      </c>
      <c r="G38" s="17">
        <v>63.5</v>
      </c>
      <c r="H38" s="18" t="s">
        <v>21</v>
      </c>
      <c r="I38" s="25">
        <v>124.5</v>
      </c>
      <c r="J38" s="26">
        <f t="shared" si="4"/>
        <v>31.125</v>
      </c>
      <c r="K38" s="18">
        <v>75.2</v>
      </c>
      <c r="L38" s="27">
        <f t="shared" si="6"/>
        <v>37.6</v>
      </c>
      <c r="M38" s="27">
        <f t="shared" si="5"/>
        <v>68.725</v>
      </c>
      <c r="N38" s="18">
        <v>2</v>
      </c>
    </row>
    <row r="39" s="3" customFormat="1" ht="31" customHeight="1" spans="1:14">
      <c r="A39" s="15"/>
      <c r="B39" s="15"/>
      <c r="C39" s="15"/>
      <c r="D39" s="15" t="s">
        <v>99</v>
      </c>
      <c r="E39" s="16" t="s">
        <v>100</v>
      </c>
      <c r="F39" s="17">
        <v>62.6</v>
      </c>
      <c r="G39" s="17">
        <v>55</v>
      </c>
      <c r="H39" s="18" t="s">
        <v>21</v>
      </c>
      <c r="I39" s="25">
        <v>117.6</v>
      </c>
      <c r="J39" s="26">
        <f t="shared" si="4"/>
        <v>29.4</v>
      </c>
      <c r="K39" s="18">
        <v>79.2</v>
      </c>
      <c r="L39" s="27">
        <f t="shared" si="6"/>
        <v>39.6</v>
      </c>
      <c r="M39" s="27">
        <f t="shared" si="5"/>
        <v>69</v>
      </c>
      <c r="N39" s="18">
        <v>1</v>
      </c>
    </row>
    <row r="40" s="3" customFormat="1" ht="31" customHeight="1" spans="1:14">
      <c r="A40" s="15"/>
      <c r="B40" s="15"/>
      <c r="C40" s="15"/>
      <c r="D40" s="15" t="s">
        <v>101</v>
      </c>
      <c r="E40" s="16" t="s">
        <v>102</v>
      </c>
      <c r="F40" s="17">
        <v>56.6</v>
      </c>
      <c r="G40" s="17">
        <v>60.5</v>
      </c>
      <c r="H40" s="18" t="s">
        <v>21</v>
      </c>
      <c r="I40" s="25">
        <v>117.1</v>
      </c>
      <c r="J40" s="26">
        <f t="shared" si="4"/>
        <v>29.275</v>
      </c>
      <c r="K40" s="18">
        <v>75</v>
      </c>
      <c r="L40" s="27">
        <f t="shared" si="6"/>
        <v>37.5</v>
      </c>
      <c r="M40" s="27">
        <f t="shared" si="5"/>
        <v>66.775</v>
      </c>
      <c r="N40" s="18">
        <v>3</v>
      </c>
    </row>
    <row r="41" s="3" customFormat="1" ht="31" customHeight="1" spans="1:14">
      <c r="A41" s="15" t="s">
        <v>42</v>
      </c>
      <c r="B41" s="15" t="s">
        <v>103</v>
      </c>
      <c r="C41" s="15">
        <v>1</v>
      </c>
      <c r="D41" s="15" t="s">
        <v>104</v>
      </c>
      <c r="E41" s="16" t="s">
        <v>105</v>
      </c>
      <c r="F41" s="17">
        <v>70.8</v>
      </c>
      <c r="G41" s="17">
        <v>62.5</v>
      </c>
      <c r="H41" s="18" t="s">
        <v>21</v>
      </c>
      <c r="I41" s="25">
        <v>133.3</v>
      </c>
      <c r="J41" s="26">
        <f t="shared" si="4"/>
        <v>33.325</v>
      </c>
      <c r="K41" s="18">
        <v>79.6</v>
      </c>
      <c r="L41" s="27">
        <f t="shared" si="6"/>
        <v>39.8</v>
      </c>
      <c r="M41" s="27">
        <f t="shared" si="5"/>
        <v>73.125</v>
      </c>
      <c r="N41" s="18">
        <v>1</v>
      </c>
    </row>
    <row r="42" s="3" customFormat="1" ht="31" customHeight="1" spans="1:14">
      <c r="A42" s="15"/>
      <c r="B42" s="15"/>
      <c r="C42" s="15"/>
      <c r="D42" s="15" t="s">
        <v>106</v>
      </c>
      <c r="E42" s="16" t="s">
        <v>107</v>
      </c>
      <c r="F42" s="17">
        <v>68.4</v>
      </c>
      <c r="G42" s="17">
        <v>62</v>
      </c>
      <c r="H42" s="18" t="s">
        <v>21</v>
      </c>
      <c r="I42" s="25">
        <v>130.4</v>
      </c>
      <c r="J42" s="26">
        <f t="shared" si="4"/>
        <v>32.6</v>
      </c>
      <c r="K42" s="18">
        <v>76.6</v>
      </c>
      <c r="L42" s="27">
        <f t="shared" si="6"/>
        <v>38.3</v>
      </c>
      <c r="M42" s="27">
        <f t="shared" si="5"/>
        <v>70.9</v>
      </c>
      <c r="N42" s="18">
        <v>2</v>
      </c>
    </row>
    <row r="43" s="3" customFormat="1" ht="31" customHeight="1" spans="1:14">
      <c r="A43" s="15"/>
      <c r="B43" s="15"/>
      <c r="C43" s="15"/>
      <c r="D43" s="15" t="s">
        <v>108</v>
      </c>
      <c r="E43" s="16" t="s">
        <v>105</v>
      </c>
      <c r="F43" s="17">
        <v>75.4</v>
      </c>
      <c r="G43" s="17">
        <v>54.5</v>
      </c>
      <c r="H43" s="18" t="s">
        <v>21</v>
      </c>
      <c r="I43" s="25">
        <v>129.9</v>
      </c>
      <c r="J43" s="26">
        <f t="shared" si="4"/>
        <v>32.475</v>
      </c>
      <c r="K43" s="18">
        <v>74.4</v>
      </c>
      <c r="L43" s="27">
        <f t="shared" si="6"/>
        <v>37.2</v>
      </c>
      <c r="M43" s="27">
        <f t="shared" si="5"/>
        <v>69.675</v>
      </c>
      <c r="N43" s="18">
        <v>3</v>
      </c>
    </row>
    <row r="44" s="3" customFormat="1" ht="31" customHeight="1" spans="1:14">
      <c r="A44" s="14" t="s">
        <v>42</v>
      </c>
      <c r="B44" s="14" t="s">
        <v>109</v>
      </c>
      <c r="C44" s="15">
        <v>1</v>
      </c>
      <c r="D44" s="15" t="s">
        <v>110</v>
      </c>
      <c r="E44" s="16" t="s">
        <v>76</v>
      </c>
      <c r="F44" s="17">
        <v>66.4</v>
      </c>
      <c r="G44" s="17">
        <v>64</v>
      </c>
      <c r="H44" s="18" t="s">
        <v>21</v>
      </c>
      <c r="I44" s="25">
        <v>130.4</v>
      </c>
      <c r="J44" s="26">
        <f t="shared" ref="J44:J49" si="7">I44/4</f>
        <v>32.6</v>
      </c>
      <c r="K44" s="18">
        <v>58</v>
      </c>
      <c r="L44" s="27">
        <f t="shared" si="6"/>
        <v>29</v>
      </c>
      <c r="M44" s="27">
        <f t="shared" ref="M44:M49" si="8">J44+L44</f>
        <v>61.6</v>
      </c>
      <c r="N44" s="18">
        <v>2</v>
      </c>
    </row>
    <row r="45" s="3" customFormat="1" ht="31" customHeight="1" spans="1:14">
      <c r="A45" s="19"/>
      <c r="B45" s="19"/>
      <c r="C45" s="15"/>
      <c r="D45" s="15" t="s">
        <v>111</v>
      </c>
      <c r="E45" s="16" t="s">
        <v>74</v>
      </c>
      <c r="F45" s="17">
        <v>62.4</v>
      </c>
      <c r="G45" s="17">
        <v>64</v>
      </c>
      <c r="H45" s="18" t="s">
        <v>21</v>
      </c>
      <c r="I45" s="25">
        <v>126.4</v>
      </c>
      <c r="J45" s="26">
        <f t="shared" si="7"/>
        <v>31.6</v>
      </c>
      <c r="K45" s="18" t="s">
        <v>112</v>
      </c>
      <c r="L45" s="18" t="s">
        <v>112</v>
      </c>
      <c r="M45" s="27">
        <v>31.6</v>
      </c>
      <c r="N45" s="18">
        <v>3</v>
      </c>
    </row>
    <row r="46" s="3" customFormat="1" ht="31" customHeight="1" spans="1:14">
      <c r="A46" s="20"/>
      <c r="B46" s="20"/>
      <c r="C46" s="15"/>
      <c r="D46" s="15" t="s">
        <v>113</v>
      </c>
      <c r="E46" s="16" t="s">
        <v>74</v>
      </c>
      <c r="F46" s="17">
        <v>60.4</v>
      </c>
      <c r="G46" s="17">
        <v>64.5</v>
      </c>
      <c r="H46" s="18" t="s">
        <v>21</v>
      </c>
      <c r="I46" s="25">
        <v>124.9</v>
      </c>
      <c r="J46" s="26">
        <f t="shared" si="7"/>
        <v>31.225</v>
      </c>
      <c r="K46" s="18">
        <v>74.2</v>
      </c>
      <c r="L46" s="27">
        <f t="shared" si="6"/>
        <v>37.1</v>
      </c>
      <c r="M46" s="27">
        <f t="shared" si="8"/>
        <v>68.325</v>
      </c>
      <c r="N46" s="18">
        <v>1</v>
      </c>
    </row>
    <row r="47" s="3" customFormat="1" ht="26.5" customHeight="1" spans="1:14">
      <c r="A47" s="14" t="s">
        <v>114</v>
      </c>
      <c r="B47" s="14" t="s">
        <v>18</v>
      </c>
      <c r="C47" s="15">
        <v>1</v>
      </c>
      <c r="D47" s="15" t="s">
        <v>115</v>
      </c>
      <c r="E47" s="16" t="s">
        <v>116</v>
      </c>
      <c r="F47" s="17">
        <v>73.8</v>
      </c>
      <c r="G47" s="17">
        <v>68.5</v>
      </c>
      <c r="H47" s="18" t="s">
        <v>21</v>
      </c>
      <c r="I47" s="25">
        <v>142.3</v>
      </c>
      <c r="J47" s="26">
        <f t="shared" si="7"/>
        <v>35.575</v>
      </c>
      <c r="K47" s="18">
        <v>75</v>
      </c>
      <c r="L47" s="27">
        <f t="shared" si="6"/>
        <v>37.5</v>
      </c>
      <c r="M47" s="27">
        <f t="shared" si="8"/>
        <v>73.075</v>
      </c>
      <c r="N47" s="18">
        <v>1</v>
      </c>
    </row>
    <row r="48" s="3" customFormat="1" ht="26.5" customHeight="1" spans="1:14">
      <c r="A48" s="19"/>
      <c r="B48" s="19"/>
      <c r="C48" s="15"/>
      <c r="D48" s="15" t="s">
        <v>117</v>
      </c>
      <c r="E48" s="16" t="s">
        <v>20</v>
      </c>
      <c r="F48" s="17">
        <v>69</v>
      </c>
      <c r="G48" s="17">
        <v>61.5</v>
      </c>
      <c r="H48" s="18" t="s">
        <v>21</v>
      </c>
      <c r="I48" s="25">
        <v>130.5</v>
      </c>
      <c r="J48" s="26">
        <f t="shared" si="7"/>
        <v>32.625</v>
      </c>
      <c r="K48" s="18">
        <v>71.2</v>
      </c>
      <c r="L48" s="27">
        <f t="shared" si="6"/>
        <v>35.6</v>
      </c>
      <c r="M48" s="27">
        <f t="shared" si="8"/>
        <v>68.225</v>
      </c>
      <c r="N48" s="18">
        <v>3</v>
      </c>
    </row>
    <row r="49" s="3" customFormat="1" ht="26.5" customHeight="1" spans="1:14">
      <c r="A49" s="20"/>
      <c r="B49" s="20"/>
      <c r="C49" s="15"/>
      <c r="D49" s="15" t="s">
        <v>118</v>
      </c>
      <c r="E49" s="16" t="s">
        <v>119</v>
      </c>
      <c r="F49" s="17">
        <v>70.2</v>
      </c>
      <c r="G49" s="17">
        <v>59</v>
      </c>
      <c r="H49" s="18" t="s">
        <v>21</v>
      </c>
      <c r="I49" s="17">
        <v>129.2</v>
      </c>
      <c r="J49" s="26">
        <f t="shared" si="7"/>
        <v>32.3</v>
      </c>
      <c r="K49" s="18">
        <v>72.4</v>
      </c>
      <c r="L49" s="27">
        <f t="shared" si="6"/>
        <v>36.2</v>
      </c>
      <c r="M49" s="27">
        <f t="shared" si="8"/>
        <v>68.5</v>
      </c>
      <c r="N49" s="18">
        <v>2</v>
      </c>
    </row>
    <row r="50" s="3" customFormat="1" ht="26.5" customHeight="1" spans="1:14">
      <c r="A50" s="14" t="s">
        <v>120</v>
      </c>
      <c r="B50" s="14" t="s">
        <v>18</v>
      </c>
      <c r="C50" s="15">
        <v>1</v>
      </c>
      <c r="D50" s="15" t="s">
        <v>121</v>
      </c>
      <c r="E50" s="16" t="s">
        <v>47</v>
      </c>
      <c r="F50" s="17">
        <v>64.8</v>
      </c>
      <c r="G50" s="17">
        <v>71</v>
      </c>
      <c r="H50" s="18" t="s">
        <v>21</v>
      </c>
      <c r="I50" s="25">
        <v>135.8</v>
      </c>
      <c r="J50" s="26">
        <f t="shared" ref="J50:J67" si="9">I50/4</f>
        <v>33.95</v>
      </c>
      <c r="K50" s="18">
        <v>81.06</v>
      </c>
      <c r="L50" s="27">
        <f t="shared" si="6"/>
        <v>40.53</v>
      </c>
      <c r="M50" s="27">
        <f t="shared" ref="M50:M67" si="10">J50+L50</f>
        <v>74.48</v>
      </c>
      <c r="N50" s="27">
        <v>1</v>
      </c>
    </row>
    <row r="51" s="3" customFormat="1" ht="26.5" customHeight="1" spans="1:14">
      <c r="A51" s="19"/>
      <c r="B51" s="19"/>
      <c r="C51" s="15"/>
      <c r="D51" s="15" t="s">
        <v>122</v>
      </c>
      <c r="E51" s="16" t="s">
        <v>64</v>
      </c>
      <c r="F51" s="17">
        <v>62.2</v>
      </c>
      <c r="G51" s="17">
        <v>67.5</v>
      </c>
      <c r="H51" s="18" t="s">
        <v>21</v>
      </c>
      <c r="I51" s="25">
        <v>129.7</v>
      </c>
      <c r="J51" s="26">
        <f t="shared" si="9"/>
        <v>32.425</v>
      </c>
      <c r="K51" s="18">
        <v>83.3</v>
      </c>
      <c r="L51" s="27">
        <f t="shared" si="6"/>
        <v>41.65</v>
      </c>
      <c r="M51" s="27">
        <f t="shared" si="10"/>
        <v>74.075</v>
      </c>
      <c r="N51" s="27">
        <v>2</v>
      </c>
    </row>
    <row r="52" s="3" customFormat="1" ht="26.5" customHeight="1" spans="1:14">
      <c r="A52" s="20"/>
      <c r="B52" s="20"/>
      <c r="C52" s="15"/>
      <c r="D52" s="15" t="s">
        <v>123</v>
      </c>
      <c r="E52" s="16" t="s">
        <v>47</v>
      </c>
      <c r="F52" s="17">
        <v>59.2</v>
      </c>
      <c r="G52" s="17">
        <v>68</v>
      </c>
      <c r="H52" s="18" t="s">
        <v>21</v>
      </c>
      <c r="I52" s="25">
        <v>127.2</v>
      </c>
      <c r="J52" s="26">
        <f t="shared" si="9"/>
        <v>31.8</v>
      </c>
      <c r="K52" s="18">
        <v>75.82</v>
      </c>
      <c r="L52" s="27">
        <f t="shared" si="6"/>
        <v>37.91</v>
      </c>
      <c r="M52" s="27">
        <f t="shared" si="10"/>
        <v>69.71</v>
      </c>
      <c r="N52" s="27">
        <v>3</v>
      </c>
    </row>
    <row r="53" s="3" customFormat="1" ht="26.5" customHeight="1" spans="1:14">
      <c r="A53" s="14" t="s">
        <v>120</v>
      </c>
      <c r="B53" s="14" t="s">
        <v>124</v>
      </c>
      <c r="C53" s="15">
        <v>1</v>
      </c>
      <c r="D53" s="15" t="s">
        <v>125</v>
      </c>
      <c r="E53" s="16" t="s">
        <v>126</v>
      </c>
      <c r="F53" s="17">
        <v>72</v>
      </c>
      <c r="G53" s="17">
        <v>67</v>
      </c>
      <c r="H53" s="18" t="s">
        <v>21</v>
      </c>
      <c r="I53" s="25">
        <v>139</v>
      </c>
      <c r="J53" s="26">
        <f t="shared" si="9"/>
        <v>34.75</v>
      </c>
      <c r="K53" s="18">
        <v>82.4</v>
      </c>
      <c r="L53" s="27">
        <f t="shared" si="6"/>
        <v>41.2</v>
      </c>
      <c r="M53" s="27">
        <f t="shared" si="10"/>
        <v>75.95</v>
      </c>
      <c r="N53" s="27">
        <v>1</v>
      </c>
    </row>
    <row r="54" s="3" customFormat="1" ht="26.5" customHeight="1" spans="1:14">
      <c r="A54" s="19"/>
      <c r="B54" s="19"/>
      <c r="C54" s="15"/>
      <c r="D54" s="15" t="s">
        <v>127</v>
      </c>
      <c r="E54" s="16" t="s">
        <v>30</v>
      </c>
      <c r="F54" s="17">
        <v>67.6</v>
      </c>
      <c r="G54" s="17">
        <v>66.5</v>
      </c>
      <c r="H54" s="18" t="s">
        <v>21</v>
      </c>
      <c r="I54" s="25">
        <v>134.1</v>
      </c>
      <c r="J54" s="26">
        <f t="shared" si="9"/>
        <v>33.525</v>
      </c>
      <c r="K54" s="18">
        <v>75.6</v>
      </c>
      <c r="L54" s="27">
        <f t="shared" si="6"/>
        <v>37.8</v>
      </c>
      <c r="M54" s="27">
        <f t="shared" si="10"/>
        <v>71.325</v>
      </c>
      <c r="N54" s="27">
        <v>3</v>
      </c>
    </row>
    <row r="55" s="3" customFormat="1" ht="26.5" customHeight="1" spans="1:14">
      <c r="A55" s="20"/>
      <c r="B55" s="20"/>
      <c r="C55" s="15"/>
      <c r="D55" s="15" t="s">
        <v>128</v>
      </c>
      <c r="E55" s="16" t="s">
        <v>126</v>
      </c>
      <c r="F55" s="17">
        <v>68.6</v>
      </c>
      <c r="G55" s="17">
        <v>64</v>
      </c>
      <c r="H55" s="18" t="s">
        <v>21</v>
      </c>
      <c r="I55" s="25">
        <v>132.6</v>
      </c>
      <c r="J55" s="26">
        <f t="shared" si="9"/>
        <v>33.15</v>
      </c>
      <c r="K55" s="18">
        <v>81.12</v>
      </c>
      <c r="L55" s="27">
        <f t="shared" si="6"/>
        <v>40.56</v>
      </c>
      <c r="M55" s="27">
        <f t="shared" si="10"/>
        <v>73.71</v>
      </c>
      <c r="N55" s="27">
        <v>2</v>
      </c>
    </row>
    <row r="56" s="3" customFormat="1" ht="26.5" customHeight="1" spans="1:14">
      <c r="A56" s="14" t="s">
        <v>129</v>
      </c>
      <c r="B56" s="15" t="s">
        <v>130</v>
      </c>
      <c r="C56" s="15">
        <v>1</v>
      </c>
      <c r="D56" s="15" t="s">
        <v>131</v>
      </c>
      <c r="E56" s="16" t="s">
        <v>81</v>
      </c>
      <c r="F56" s="17">
        <v>74.6</v>
      </c>
      <c r="G56" s="17">
        <v>57.5</v>
      </c>
      <c r="H56" s="18" t="s">
        <v>21</v>
      </c>
      <c r="I56" s="25">
        <v>132.1</v>
      </c>
      <c r="J56" s="26">
        <f t="shared" si="9"/>
        <v>33.025</v>
      </c>
      <c r="K56" s="18">
        <v>79.26</v>
      </c>
      <c r="L56" s="27">
        <f t="shared" si="6"/>
        <v>39.63</v>
      </c>
      <c r="M56" s="27">
        <f t="shared" si="10"/>
        <v>72.655</v>
      </c>
      <c r="N56" s="27">
        <v>1</v>
      </c>
    </row>
    <row r="57" s="3" customFormat="1" ht="26.5" customHeight="1" spans="1:14">
      <c r="A57" s="19"/>
      <c r="B57" s="15"/>
      <c r="C57" s="15"/>
      <c r="D57" s="15" t="s">
        <v>132</v>
      </c>
      <c r="E57" s="16" t="s">
        <v>79</v>
      </c>
      <c r="F57" s="17">
        <v>64.6</v>
      </c>
      <c r="G57" s="17">
        <v>60</v>
      </c>
      <c r="H57" s="18" t="s">
        <v>21</v>
      </c>
      <c r="I57" s="25">
        <v>124.6</v>
      </c>
      <c r="J57" s="26">
        <f t="shared" si="9"/>
        <v>31.15</v>
      </c>
      <c r="K57" s="18">
        <v>80.46</v>
      </c>
      <c r="L57" s="27">
        <f t="shared" si="6"/>
        <v>40.23</v>
      </c>
      <c r="M57" s="27">
        <f t="shared" si="10"/>
        <v>71.38</v>
      </c>
      <c r="N57" s="27">
        <v>2</v>
      </c>
    </row>
    <row r="58" s="3" customFormat="1" ht="26.5" customHeight="1" spans="1:14">
      <c r="A58" s="20"/>
      <c r="B58" s="15"/>
      <c r="C58" s="15"/>
      <c r="D58" s="15" t="s">
        <v>133</v>
      </c>
      <c r="E58" s="16" t="s">
        <v>79</v>
      </c>
      <c r="F58" s="17">
        <v>64.6</v>
      </c>
      <c r="G58" s="17">
        <v>52</v>
      </c>
      <c r="H58" s="18" t="s">
        <v>21</v>
      </c>
      <c r="I58" s="17">
        <v>116.6</v>
      </c>
      <c r="J58" s="26">
        <f t="shared" si="9"/>
        <v>29.15</v>
      </c>
      <c r="K58" s="18">
        <v>70.8</v>
      </c>
      <c r="L58" s="27">
        <f t="shared" si="6"/>
        <v>35.4</v>
      </c>
      <c r="M58" s="27">
        <f t="shared" si="10"/>
        <v>64.55</v>
      </c>
      <c r="N58" s="27">
        <v>3</v>
      </c>
    </row>
    <row r="59" s="3" customFormat="1" ht="26.5" customHeight="1" spans="1:14">
      <c r="A59" s="14" t="s">
        <v>129</v>
      </c>
      <c r="B59" s="15" t="s">
        <v>134</v>
      </c>
      <c r="C59" s="15">
        <v>1</v>
      </c>
      <c r="D59" s="15" t="s">
        <v>135</v>
      </c>
      <c r="E59" s="16" t="s">
        <v>79</v>
      </c>
      <c r="F59" s="17">
        <v>63</v>
      </c>
      <c r="G59" s="17">
        <v>70.5</v>
      </c>
      <c r="H59" s="18" t="s">
        <v>21</v>
      </c>
      <c r="I59" s="25">
        <v>133.5</v>
      </c>
      <c r="J59" s="26">
        <f t="shared" si="9"/>
        <v>33.375</v>
      </c>
      <c r="K59" s="18">
        <v>78.82</v>
      </c>
      <c r="L59" s="27">
        <f t="shared" si="6"/>
        <v>39.41</v>
      </c>
      <c r="M59" s="27">
        <f t="shared" si="10"/>
        <v>72.785</v>
      </c>
      <c r="N59" s="27">
        <v>1</v>
      </c>
    </row>
    <row r="60" s="3" customFormat="1" ht="26.5" customHeight="1" spans="1:14">
      <c r="A60" s="19"/>
      <c r="B60" s="15"/>
      <c r="C60" s="15"/>
      <c r="D60" s="15" t="s">
        <v>136</v>
      </c>
      <c r="E60" s="16" t="s">
        <v>79</v>
      </c>
      <c r="F60" s="17">
        <v>65.2</v>
      </c>
      <c r="G60" s="17">
        <v>59.5</v>
      </c>
      <c r="H60" s="18" t="s">
        <v>21</v>
      </c>
      <c r="I60" s="25">
        <v>124.7</v>
      </c>
      <c r="J60" s="26">
        <f t="shared" si="9"/>
        <v>31.175</v>
      </c>
      <c r="K60" s="18">
        <v>67.26</v>
      </c>
      <c r="L60" s="27">
        <f t="shared" si="6"/>
        <v>33.63</v>
      </c>
      <c r="M60" s="27">
        <f t="shared" si="10"/>
        <v>64.805</v>
      </c>
      <c r="N60" s="27">
        <v>3</v>
      </c>
    </row>
    <row r="61" s="3" customFormat="1" ht="26.5" customHeight="1" spans="1:14">
      <c r="A61" s="20"/>
      <c r="B61" s="15"/>
      <c r="C61" s="15"/>
      <c r="D61" s="15" t="s">
        <v>137</v>
      </c>
      <c r="E61" s="16" t="s">
        <v>79</v>
      </c>
      <c r="F61" s="17">
        <v>56</v>
      </c>
      <c r="G61" s="17">
        <v>61.5</v>
      </c>
      <c r="H61" s="18" t="s">
        <v>21</v>
      </c>
      <c r="I61" s="28">
        <v>117.5</v>
      </c>
      <c r="J61" s="26">
        <f t="shared" si="9"/>
        <v>29.375</v>
      </c>
      <c r="K61" s="18">
        <v>80.6</v>
      </c>
      <c r="L61" s="27">
        <f t="shared" si="6"/>
        <v>40.3</v>
      </c>
      <c r="M61" s="27">
        <f t="shared" si="10"/>
        <v>69.675</v>
      </c>
      <c r="N61" s="27">
        <v>2</v>
      </c>
    </row>
    <row r="62" s="3" customFormat="1" ht="26.5" customHeight="1" spans="1:14">
      <c r="A62" s="14" t="s">
        <v>138</v>
      </c>
      <c r="B62" s="15" t="s">
        <v>139</v>
      </c>
      <c r="C62" s="15">
        <v>1</v>
      </c>
      <c r="D62" s="15" t="s">
        <v>140</v>
      </c>
      <c r="E62" s="16" t="s">
        <v>79</v>
      </c>
      <c r="F62" s="17">
        <v>64.6</v>
      </c>
      <c r="G62" s="17">
        <v>59</v>
      </c>
      <c r="H62" s="18" t="s">
        <v>21</v>
      </c>
      <c r="I62" s="25">
        <v>123.6</v>
      </c>
      <c r="J62" s="26">
        <f t="shared" si="9"/>
        <v>30.9</v>
      </c>
      <c r="K62" s="18">
        <v>76.32</v>
      </c>
      <c r="L62" s="27">
        <f t="shared" si="6"/>
        <v>38.16</v>
      </c>
      <c r="M62" s="27">
        <f t="shared" si="10"/>
        <v>69.06</v>
      </c>
      <c r="N62" s="27">
        <v>1</v>
      </c>
    </row>
    <row r="63" s="3" customFormat="1" ht="26.5" customHeight="1" spans="1:14">
      <c r="A63" s="19"/>
      <c r="B63" s="15"/>
      <c r="C63" s="15"/>
      <c r="D63" s="15" t="s">
        <v>141</v>
      </c>
      <c r="E63" s="16" t="s">
        <v>142</v>
      </c>
      <c r="F63" s="17">
        <v>61.2</v>
      </c>
      <c r="G63" s="17">
        <v>56</v>
      </c>
      <c r="H63" s="18" t="s">
        <v>21</v>
      </c>
      <c r="I63" s="25">
        <v>117.2</v>
      </c>
      <c r="J63" s="26">
        <f t="shared" si="9"/>
        <v>29.3</v>
      </c>
      <c r="K63" s="18">
        <v>78.66</v>
      </c>
      <c r="L63" s="27">
        <f t="shared" si="6"/>
        <v>39.33</v>
      </c>
      <c r="M63" s="27">
        <f t="shared" si="10"/>
        <v>68.63</v>
      </c>
      <c r="N63" s="27">
        <v>2</v>
      </c>
    </row>
    <row r="64" s="3" customFormat="1" ht="26.5" customHeight="1" spans="1:14">
      <c r="A64" s="20"/>
      <c r="B64" s="15"/>
      <c r="C64" s="15"/>
      <c r="D64" s="15" t="s">
        <v>143</v>
      </c>
      <c r="E64" s="16" t="s">
        <v>79</v>
      </c>
      <c r="F64" s="17">
        <v>60.6</v>
      </c>
      <c r="G64" s="17">
        <v>56</v>
      </c>
      <c r="H64" s="18" t="s">
        <v>21</v>
      </c>
      <c r="I64" s="25">
        <v>116.6</v>
      </c>
      <c r="J64" s="26">
        <f t="shared" si="9"/>
        <v>29.15</v>
      </c>
      <c r="K64" s="18">
        <v>78.44</v>
      </c>
      <c r="L64" s="27">
        <f t="shared" si="6"/>
        <v>39.22</v>
      </c>
      <c r="M64" s="27">
        <f t="shared" si="10"/>
        <v>68.37</v>
      </c>
      <c r="N64" s="27">
        <v>3</v>
      </c>
    </row>
    <row r="65" s="3" customFormat="1" ht="25.5" customHeight="1" spans="1:14">
      <c r="A65" s="14" t="s">
        <v>138</v>
      </c>
      <c r="B65" s="14" t="s">
        <v>18</v>
      </c>
      <c r="C65" s="15">
        <v>1</v>
      </c>
      <c r="D65" s="15" t="s">
        <v>144</v>
      </c>
      <c r="E65" s="16" t="s">
        <v>145</v>
      </c>
      <c r="F65" s="17">
        <v>69.2</v>
      </c>
      <c r="G65" s="17">
        <v>64</v>
      </c>
      <c r="H65" s="18" t="s">
        <v>21</v>
      </c>
      <c r="I65" s="25">
        <v>133.2</v>
      </c>
      <c r="J65" s="26">
        <f t="shared" si="9"/>
        <v>33.3</v>
      </c>
      <c r="K65" s="18">
        <v>78</v>
      </c>
      <c r="L65" s="27">
        <f t="shared" si="6"/>
        <v>39</v>
      </c>
      <c r="M65" s="27">
        <f t="shared" si="10"/>
        <v>72.3</v>
      </c>
      <c r="N65" s="27">
        <v>1</v>
      </c>
    </row>
    <row r="66" s="3" customFormat="1" ht="25.5" customHeight="1" spans="1:14">
      <c r="A66" s="19"/>
      <c r="B66" s="19"/>
      <c r="C66" s="15"/>
      <c r="D66" s="15" t="s">
        <v>146</v>
      </c>
      <c r="E66" s="16" t="s">
        <v>98</v>
      </c>
      <c r="F66" s="17">
        <v>72.6</v>
      </c>
      <c r="G66" s="17">
        <v>55</v>
      </c>
      <c r="H66" s="18" t="s">
        <v>21</v>
      </c>
      <c r="I66" s="25">
        <v>127.6</v>
      </c>
      <c r="J66" s="26">
        <f t="shared" si="9"/>
        <v>31.9</v>
      </c>
      <c r="K66" s="18">
        <v>69.42</v>
      </c>
      <c r="L66" s="27">
        <f t="shared" si="6"/>
        <v>34.71</v>
      </c>
      <c r="M66" s="27">
        <f t="shared" si="10"/>
        <v>66.61</v>
      </c>
      <c r="N66" s="27">
        <v>3</v>
      </c>
    </row>
    <row r="67" s="3" customFormat="1" ht="25.5" customHeight="1" spans="1:14">
      <c r="A67" s="20"/>
      <c r="B67" s="20"/>
      <c r="C67" s="15"/>
      <c r="D67" s="15" t="s">
        <v>147</v>
      </c>
      <c r="E67" s="16" t="s">
        <v>148</v>
      </c>
      <c r="F67" s="17">
        <v>63.2</v>
      </c>
      <c r="G67" s="17">
        <v>64</v>
      </c>
      <c r="H67" s="18" t="s">
        <v>21</v>
      </c>
      <c r="I67" s="25">
        <v>127.2</v>
      </c>
      <c r="J67" s="26">
        <f t="shared" si="9"/>
        <v>31.8</v>
      </c>
      <c r="K67" s="18">
        <v>80.26</v>
      </c>
      <c r="L67" s="27">
        <f t="shared" ref="L67:L106" si="11">K67/2</f>
        <v>40.13</v>
      </c>
      <c r="M67" s="27">
        <f t="shared" si="10"/>
        <v>71.93</v>
      </c>
      <c r="N67" s="27">
        <v>2</v>
      </c>
    </row>
    <row r="68" s="3" customFormat="1" ht="25.5" customHeight="1" spans="1:14">
      <c r="A68" s="15" t="s">
        <v>149</v>
      </c>
      <c r="B68" s="15" t="s">
        <v>18</v>
      </c>
      <c r="C68" s="15">
        <v>1</v>
      </c>
      <c r="D68" s="15" t="s">
        <v>150</v>
      </c>
      <c r="E68" s="16" t="s">
        <v>151</v>
      </c>
      <c r="F68" s="17">
        <v>61.4</v>
      </c>
      <c r="G68" s="17">
        <v>65.5</v>
      </c>
      <c r="H68" s="29"/>
      <c r="I68" s="25">
        <v>126.9</v>
      </c>
      <c r="J68" s="26">
        <f t="shared" ref="J68:J83" si="12">I68/4</f>
        <v>31.725</v>
      </c>
      <c r="K68" s="18">
        <v>76.6</v>
      </c>
      <c r="L68" s="27">
        <f t="shared" si="11"/>
        <v>38.3</v>
      </c>
      <c r="M68" s="27">
        <f t="shared" ref="M68:M83" si="13">J68+L68</f>
        <v>70.025</v>
      </c>
      <c r="N68" s="27">
        <v>2</v>
      </c>
    </row>
    <row r="69" s="3" customFormat="1" ht="25.5" customHeight="1" spans="1:14">
      <c r="A69" s="15"/>
      <c r="B69" s="15"/>
      <c r="C69" s="15"/>
      <c r="D69" s="15" t="s">
        <v>152</v>
      </c>
      <c r="E69" s="16" t="s">
        <v>153</v>
      </c>
      <c r="F69" s="17">
        <v>64.2</v>
      </c>
      <c r="G69" s="17">
        <v>58.5</v>
      </c>
      <c r="H69" s="29"/>
      <c r="I69" s="25">
        <v>122.7</v>
      </c>
      <c r="J69" s="26">
        <f t="shared" si="12"/>
        <v>30.675</v>
      </c>
      <c r="K69" s="18">
        <v>80.4</v>
      </c>
      <c r="L69" s="27">
        <f t="shared" si="11"/>
        <v>40.2</v>
      </c>
      <c r="M69" s="27">
        <f t="shared" si="13"/>
        <v>70.875</v>
      </c>
      <c r="N69" s="27">
        <v>1</v>
      </c>
    </row>
    <row r="70" s="3" customFormat="1" ht="25.5" customHeight="1" spans="1:14">
      <c r="A70" s="15"/>
      <c r="B70" s="15"/>
      <c r="C70" s="15"/>
      <c r="D70" s="15" t="s">
        <v>154</v>
      </c>
      <c r="E70" s="16" t="s">
        <v>155</v>
      </c>
      <c r="F70" s="17">
        <v>68.2</v>
      </c>
      <c r="G70" s="17">
        <v>52.5</v>
      </c>
      <c r="H70" s="29"/>
      <c r="I70" s="25">
        <v>120.7</v>
      </c>
      <c r="J70" s="26">
        <f t="shared" si="12"/>
        <v>30.175</v>
      </c>
      <c r="K70" s="18">
        <v>79.2</v>
      </c>
      <c r="L70" s="27">
        <f t="shared" si="11"/>
        <v>39.6</v>
      </c>
      <c r="M70" s="27">
        <f t="shared" si="13"/>
        <v>69.775</v>
      </c>
      <c r="N70" s="27">
        <v>3</v>
      </c>
    </row>
    <row r="71" s="3" customFormat="1" ht="25.5" customHeight="1" spans="1:14">
      <c r="A71" s="15" t="s">
        <v>156</v>
      </c>
      <c r="B71" s="15" t="s">
        <v>51</v>
      </c>
      <c r="C71" s="15">
        <v>1</v>
      </c>
      <c r="D71" s="15" t="s">
        <v>157</v>
      </c>
      <c r="E71" s="16" t="s">
        <v>95</v>
      </c>
      <c r="F71" s="17">
        <v>59.8</v>
      </c>
      <c r="G71" s="17">
        <v>53.5</v>
      </c>
      <c r="H71" s="17"/>
      <c r="I71" s="17">
        <v>113.3</v>
      </c>
      <c r="J71" s="26">
        <f t="shared" si="12"/>
        <v>28.325</v>
      </c>
      <c r="K71" s="18">
        <v>82.6</v>
      </c>
      <c r="L71" s="27">
        <f t="shared" si="11"/>
        <v>41.3</v>
      </c>
      <c r="M71" s="27">
        <f t="shared" si="13"/>
        <v>69.625</v>
      </c>
      <c r="N71" s="27">
        <v>1</v>
      </c>
    </row>
    <row r="72" s="3" customFormat="1" ht="25.5" customHeight="1" spans="1:14">
      <c r="A72" s="15"/>
      <c r="B72" s="15"/>
      <c r="C72" s="15"/>
      <c r="D72" s="17" t="s">
        <v>158</v>
      </c>
      <c r="E72" s="16" t="s">
        <v>159</v>
      </c>
      <c r="F72" s="17">
        <v>52.8</v>
      </c>
      <c r="G72" s="17">
        <v>59.5</v>
      </c>
      <c r="H72" s="17"/>
      <c r="I72" s="17">
        <v>112.3</v>
      </c>
      <c r="J72" s="26">
        <f t="shared" si="12"/>
        <v>28.075</v>
      </c>
      <c r="K72" s="18">
        <v>71</v>
      </c>
      <c r="L72" s="27">
        <f t="shared" si="11"/>
        <v>35.5</v>
      </c>
      <c r="M72" s="27">
        <f t="shared" si="13"/>
        <v>63.575</v>
      </c>
      <c r="N72" s="27">
        <v>2</v>
      </c>
    </row>
    <row r="73" s="3" customFormat="1" ht="25.5" customHeight="1" spans="1:14">
      <c r="A73" s="15" t="s">
        <v>156</v>
      </c>
      <c r="B73" s="15" t="s">
        <v>58</v>
      </c>
      <c r="C73" s="15">
        <v>1</v>
      </c>
      <c r="D73" s="15" t="s">
        <v>160</v>
      </c>
      <c r="E73" s="16" t="s">
        <v>30</v>
      </c>
      <c r="F73" s="17">
        <v>62.8</v>
      </c>
      <c r="G73" s="17">
        <v>74</v>
      </c>
      <c r="H73" s="29"/>
      <c r="I73" s="25">
        <v>136.8</v>
      </c>
      <c r="J73" s="26">
        <f t="shared" si="12"/>
        <v>34.2</v>
      </c>
      <c r="K73" s="18">
        <v>76.6</v>
      </c>
      <c r="L73" s="27">
        <f t="shared" si="11"/>
        <v>38.3</v>
      </c>
      <c r="M73" s="27">
        <f t="shared" si="13"/>
        <v>72.5</v>
      </c>
      <c r="N73" s="27">
        <v>1</v>
      </c>
    </row>
    <row r="74" s="3" customFormat="1" ht="25.5" customHeight="1" spans="1:14">
      <c r="A74" s="15"/>
      <c r="B74" s="15"/>
      <c r="C74" s="15"/>
      <c r="D74" s="15" t="s">
        <v>161</v>
      </c>
      <c r="E74" s="16" t="s">
        <v>30</v>
      </c>
      <c r="F74" s="17">
        <v>65.8</v>
      </c>
      <c r="G74" s="17">
        <v>68.5</v>
      </c>
      <c r="H74" s="29"/>
      <c r="I74" s="25">
        <v>134.3</v>
      </c>
      <c r="J74" s="26">
        <f t="shared" si="12"/>
        <v>33.575</v>
      </c>
      <c r="K74" s="18">
        <v>74.8</v>
      </c>
      <c r="L74" s="27">
        <f t="shared" si="11"/>
        <v>37.4</v>
      </c>
      <c r="M74" s="27">
        <f t="shared" si="13"/>
        <v>70.975</v>
      </c>
      <c r="N74" s="27">
        <v>2</v>
      </c>
    </row>
    <row r="75" s="3" customFormat="1" ht="25.5" customHeight="1" spans="1:14">
      <c r="A75" s="15"/>
      <c r="B75" s="15"/>
      <c r="C75" s="15"/>
      <c r="D75" s="15" t="s">
        <v>162</v>
      </c>
      <c r="E75" s="16" t="s">
        <v>163</v>
      </c>
      <c r="F75" s="17">
        <v>64.2</v>
      </c>
      <c r="G75" s="17">
        <v>61</v>
      </c>
      <c r="H75" s="17"/>
      <c r="I75" s="17">
        <v>125.2</v>
      </c>
      <c r="J75" s="26">
        <f t="shared" si="12"/>
        <v>31.3</v>
      </c>
      <c r="K75" s="18">
        <v>69.6</v>
      </c>
      <c r="L75" s="27">
        <f t="shared" si="11"/>
        <v>34.8</v>
      </c>
      <c r="M75" s="27">
        <f t="shared" si="13"/>
        <v>66.1</v>
      </c>
      <c r="N75" s="27">
        <v>3</v>
      </c>
    </row>
    <row r="76" s="3" customFormat="1" ht="25.5" customHeight="1" spans="1:14">
      <c r="A76" s="15" t="s">
        <v>156</v>
      </c>
      <c r="B76" s="15" t="s">
        <v>164</v>
      </c>
      <c r="C76" s="15">
        <v>1</v>
      </c>
      <c r="D76" s="15" t="s">
        <v>165</v>
      </c>
      <c r="E76" s="16" t="s">
        <v>20</v>
      </c>
      <c r="F76" s="17">
        <v>57.4</v>
      </c>
      <c r="G76" s="17">
        <v>72</v>
      </c>
      <c r="H76" s="29"/>
      <c r="I76" s="25">
        <v>129.4</v>
      </c>
      <c r="J76" s="26">
        <f t="shared" si="12"/>
        <v>32.35</v>
      </c>
      <c r="K76" s="18">
        <v>78.8</v>
      </c>
      <c r="L76" s="27">
        <f t="shared" si="11"/>
        <v>39.4</v>
      </c>
      <c r="M76" s="27">
        <f t="shared" si="13"/>
        <v>71.75</v>
      </c>
      <c r="N76" s="27">
        <v>1</v>
      </c>
    </row>
    <row r="77" s="3" customFormat="1" ht="25.5" customHeight="1" spans="1:14">
      <c r="A77" s="15"/>
      <c r="B77" s="15"/>
      <c r="C77" s="15"/>
      <c r="D77" s="15" t="s">
        <v>166</v>
      </c>
      <c r="E77" s="16" t="s">
        <v>20</v>
      </c>
      <c r="F77" s="17">
        <v>59.2</v>
      </c>
      <c r="G77" s="17">
        <v>68.5</v>
      </c>
      <c r="H77" s="29"/>
      <c r="I77" s="25">
        <v>127.7</v>
      </c>
      <c r="J77" s="26">
        <f t="shared" si="12"/>
        <v>31.925</v>
      </c>
      <c r="K77" s="18">
        <v>75.4</v>
      </c>
      <c r="L77" s="27">
        <f t="shared" si="11"/>
        <v>37.7</v>
      </c>
      <c r="M77" s="27">
        <f t="shared" si="13"/>
        <v>69.625</v>
      </c>
      <c r="N77" s="27">
        <v>2</v>
      </c>
    </row>
    <row r="78" s="3" customFormat="1" ht="25.5" customHeight="1" spans="1:14">
      <c r="A78" s="15"/>
      <c r="B78" s="15"/>
      <c r="C78" s="15"/>
      <c r="D78" s="15" t="s">
        <v>167</v>
      </c>
      <c r="E78" s="16" t="s">
        <v>20</v>
      </c>
      <c r="F78" s="17">
        <v>58.6</v>
      </c>
      <c r="G78" s="17">
        <v>67.5</v>
      </c>
      <c r="H78" s="29"/>
      <c r="I78" s="25">
        <v>126.1</v>
      </c>
      <c r="J78" s="26">
        <f t="shared" si="12"/>
        <v>31.525</v>
      </c>
      <c r="K78" s="18">
        <v>69.4</v>
      </c>
      <c r="L78" s="27">
        <f t="shared" si="11"/>
        <v>34.7</v>
      </c>
      <c r="M78" s="27">
        <f t="shared" si="13"/>
        <v>66.225</v>
      </c>
      <c r="N78" s="27">
        <v>3</v>
      </c>
    </row>
    <row r="79" s="3" customFormat="1" ht="25.5" customHeight="1" spans="1:14">
      <c r="A79" s="15" t="s">
        <v>168</v>
      </c>
      <c r="B79" s="15" t="s">
        <v>169</v>
      </c>
      <c r="C79" s="15">
        <v>2</v>
      </c>
      <c r="D79" s="15" t="s">
        <v>170</v>
      </c>
      <c r="E79" s="16" t="s">
        <v>171</v>
      </c>
      <c r="F79" s="17">
        <v>65</v>
      </c>
      <c r="G79" s="17">
        <v>66</v>
      </c>
      <c r="H79" s="29"/>
      <c r="I79" s="25">
        <v>131</v>
      </c>
      <c r="J79" s="26">
        <f t="shared" si="12"/>
        <v>32.75</v>
      </c>
      <c r="K79" s="18">
        <v>78.4</v>
      </c>
      <c r="L79" s="27">
        <f t="shared" si="11"/>
        <v>39.2</v>
      </c>
      <c r="M79" s="27">
        <f t="shared" si="13"/>
        <v>71.95</v>
      </c>
      <c r="N79" s="27">
        <v>1</v>
      </c>
    </row>
    <row r="80" s="3" customFormat="1" ht="25.5" customHeight="1" spans="1:14">
      <c r="A80" s="15"/>
      <c r="B80" s="15"/>
      <c r="C80" s="15"/>
      <c r="D80" s="15" t="s">
        <v>172</v>
      </c>
      <c r="E80" s="16" t="s">
        <v>76</v>
      </c>
      <c r="F80" s="17">
        <v>62.4</v>
      </c>
      <c r="G80" s="17">
        <v>64.5</v>
      </c>
      <c r="H80" s="29"/>
      <c r="I80" s="25">
        <v>126.9</v>
      </c>
      <c r="J80" s="26">
        <f t="shared" si="12"/>
        <v>31.725</v>
      </c>
      <c r="K80" s="18">
        <v>78.4</v>
      </c>
      <c r="L80" s="27">
        <f t="shared" si="11"/>
        <v>39.2</v>
      </c>
      <c r="M80" s="27">
        <f t="shared" si="13"/>
        <v>70.925</v>
      </c>
      <c r="N80" s="27">
        <v>3</v>
      </c>
    </row>
    <row r="81" s="3" customFormat="1" ht="25.5" customHeight="1" spans="1:14">
      <c r="A81" s="15"/>
      <c r="B81" s="15"/>
      <c r="C81" s="15"/>
      <c r="D81" s="15" t="s">
        <v>173</v>
      </c>
      <c r="E81" s="16" t="s">
        <v>74</v>
      </c>
      <c r="F81" s="17">
        <v>63.6</v>
      </c>
      <c r="G81" s="17">
        <v>62</v>
      </c>
      <c r="H81" s="29"/>
      <c r="I81" s="25">
        <v>125.6</v>
      </c>
      <c r="J81" s="26">
        <f t="shared" si="12"/>
        <v>31.4</v>
      </c>
      <c r="K81" s="18">
        <v>75.4</v>
      </c>
      <c r="L81" s="27">
        <f t="shared" si="11"/>
        <v>37.7</v>
      </c>
      <c r="M81" s="27">
        <f t="shared" si="13"/>
        <v>69.1</v>
      </c>
      <c r="N81" s="27">
        <v>4</v>
      </c>
    </row>
    <row r="82" s="3" customFormat="1" ht="25.5" customHeight="1" spans="1:14">
      <c r="A82" s="15"/>
      <c r="B82" s="15"/>
      <c r="C82" s="15"/>
      <c r="D82" s="15" t="s">
        <v>174</v>
      </c>
      <c r="E82" s="16" t="s">
        <v>76</v>
      </c>
      <c r="F82" s="17">
        <v>67.2</v>
      </c>
      <c r="G82" s="17">
        <v>57</v>
      </c>
      <c r="H82" s="29"/>
      <c r="I82" s="25">
        <v>124.2</v>
      </c>
      <c r="J82" s="26">
        <f t="shared" si="12"/>
        <v>31.05</v>
      </c>
      <c r="K82" s="18">
        <v>72.4</v>
      </c>
      <c r="L82" s="27">
        <f t="shared" si="11"/>
        <v>36.2</v>
      </c>
      <c r="M82" s="27">
        <f t="shared" si="13"/>
        <v>67.25</v>
      </c>
      <c r="N82" s="27">
        <v>5</v>
      </c>
    </row>
    <row r="83" s="3" customFormat="1" ht="25.5" customHeight="1" spans="1:14">
      <c r="A83" s="15"/>
      <c r="B83" s="15"/>
      <c r="C83" s="15"/>
      <c r="D83" s="15" t="s">
        <v>175</v>
      </c>
      <c r="E83" s="16" t="s">
        <v>171</v>
      </c>
      <c r="F83" s="17">
        <v>62.8</v>
      </c>
      <c r="G83" s="17">
        <v>60</v>
      </c>
      <c r="H83" s="29"/>
      <c r="I83" s="25">
        <v>122.8</v>
      </c>
      <c r="J83" s="26">
        <f t="shared" si="12"/>
        <v>30.7</v>
      </c>
      <c r="K83" s="18">
        <v>81</v>
      </c>
      <c r="L83" s="27">
        <f t="shared" si="11"/>
        <v>40.5</v>
      </c>
      <c r="M83" s="27">
        <f t="shared" si="13"/>
        <v>71.2</v>
      </c>
      <c r="N83" s="27">
        <v>2</v>
      </c>
    </row>
    <row r="84" s="3" customFormat="1" ht="26.5" customHeight="1" spans="1:14">
      <c r="A84" s="16" t="s">
        <v>168</v>
      </c>
      <c r="B84" s="16" t="s">
        <v>176</v>
      </c>
      <c r="C84" s="14">
        <v>6</v>
      </c>
      <c r="D84" s="15" t="s">
        <v>177</v>
      </c>
      <c r="E84" s="16" t="s">
        <v>45</v>
      </c>
      <c r="F84" s="17">
        <v>28.64</v>
      </c>
      <c r="G84" s="17">
        <v>20.4</v>
      </c>
      <c r="H84" s="17">
        <v>24</v>
      </c>
      <c r="I84" s="25">
        <v>73.04</v>
      </c>
      <c r="J84" s="26">
        <f t="shared" ref="J84:J101" si="14">I84/2</f>
        <v>36.52</v>
      </c>
      <c r="K84" s="18">
        <v>74.8</v>
      </c>
      <c r="L84" s="27">
        <f t="shared" si="11"/>
        <v>37.4</v>
      </c>
      <c r="M84" s="27">
        <f t="shared" ref="M84:M101" si="15">J84+L84</f>
        <v>73.92</v>
      </c>
      <c r="N84" s="27">
        <v>3</v>
      </c>
    </row>
    <row r="85" s="3" customFormat="1" ht="26.5" customHeight="1" spans="1:14">
      <c r="A85" s="16"/>
      <c r="B85" s="16"/>
      <c r="C85" s="19"/>
      <c r="D85" s="15" t="s">
        <v>178</v>
      </c>
      <c r="E85" s="16" t="s">
        <v>179</v>
      </c>
      <c r="F85" s="17">
        <v>26.88</v>
      </c>
      <c r="G85" s="17">
        <v>19.8</v>
      </c>
      <c r="H85" s="17">
        <v>21.3</v>
      </c>
      <c r="I85" s="25">
        <v>67.98</v>
      </c>
      <c r="J85" s="26">
        <f t="shared" si="14"/>
        <v>33.99</v>
      </c>
      <c r="K85" s="18">
        <v>69.8</v>
      </c>
      <c r="L85" s="27">
        <f t="shared" si="11"/>
        <v>34.9</v>
      </c>
      <c r="M85" s="27">
        <f t="shared" si="15"/>
        <v>68.89</v>
      </c>
      <c r="N85" s="27">
        <v>15</v>
      </c>
    </row>
    <row r="86" s="3" customFormat="1" ht="26.5" customHeight="1" spans="1:14">
      <c r="A86" s="16"/>
      <c r="B86" s="16"/>
      <c r="C86" s="19"/>
      <c r="D86" s="15" t="s">
        <v>180</v>
      </c>
      <c r="E86" s="16" t="s">
        <v>181</v>
      </c>
      <c r="F86" s="17">
        <v>26.56</v>
      </c>
      <c r="G86" s="17">
        <v>18.75</v>
      </c>
      <c r="H86" s="17">
        <v>21.9</v>
      </c>
      <c r="I86" s="25">
        <v>67.21</v>
      </c>
      <c r="J86" s="26">
        <f t="shared" si="14"/>
        <v>33.605</v>
      </c>
      <c r="K86" s="18">
        <v>84.8</v>
      </c>
      <c r="L86" s="27">
        <f t="shared" si="11"/>
        <v>42.4</v>
      </c>
      <c r="M86" s="27">
        <f t="shared" si="15"/>
        <v>76.005</v>
      </c>
      <c r="N86" s="27">
        <v>1</v>
      </c>
    </row>
    <row r="87" s="3" customFormat="1" ht="26.5" customHeight="1" spans="1:14">
      <c r="A87" s="16"/>
      <c r="B87" s="16"/>
      <c r="C87" s="19"/>
      <c r="D87" s="15" t="s">
        <v>182</v>
      </c>
      <c r="E87" s="16" t="s">
        <v>183</v>
      </c>
      <c r="F87" s="17">
        <v>26.88</v>
      </c>
      <c r="G87" s="17">
        <v>17.4</v>
      </c>
      <c r="H87" s="17">
        <v>22.5</v>
      </c>
      <c r="I87" s="25">
        <v>66.78</v>
      </c>
      <c r="J87" s="26">
        <f t="shared" si="14"/>
        <v>33.39</v>
      </c>
      <c r="K87" s="18">
        <v>79.2</v>
      </c>
      <c r="L87" s="27">
        <f t="shared" si="11"/>
        <v>39.6</v>
      </c>
      <c r="M87" s="27">
        <f t="shared" si="15"/>
        <v>72.99</v>
      </c>
      <c r="N87" s="27">
        <v>6</v>
      </c>
    </row>
    <row r="88" s="3" customFormat="1" ht="26.5" customHeight="1" spans="1:14">
      <c r="A88" s="16"/>
      <c r="B88" s="16"/>
      <c r="C88" s="19"/>
      <c r="D88" s="15" t="s">
        <v>184</v>
      </c>
      <c r="E88" s="16" t="s">
        <v>69</v>
      </c>
      <c r="F88" s="17">
        <v>25.68</v>
      </c>
      <c r="G88" s="17">
        <v>20.1</v>
      </c>
      <c r="H88" s="17">
        <v>21</v>
      </c>
      <c r="I88" s="25">
        <v>66.78</v>
      </c>
      <c r="J88" s="26">
        <f t="shared" si="14"/>
        <v>33.39</v>
      </c>
      <c r="K88" s="18">
        <v>79.4</v>
      </c>
      <c r="L88" s="27">
        <f t="shared" si="11"/>
        <v>39.7</v>
      </c>
      <c r="M88" s="27">
        <f t="shared" si="15"/>
        <v>73.09</v>
      </c>
      <c r="N88" s="27">
        <v>4</v>
      </c>
    </row>
    <row r="89" s="3" customFormat="1" ht="26.5" customHeight="1" spans="1:14">
      <c r="A89" s="16"/>
      <c r="B89" s="16"/>
      <c r="C89" s="19"/>
      <c r="D89" s="15" t="s">
        <v>185</v>
      </c>
      <c r="E89" s="16" t="s">
        <v>186</v>
      </c>
      <c r="F89" s="17">
        <v>25.36</v>
      </c>
      <c r="G89" s="17">
        <v>18.6</v>
      </c>
      <c r="H89" s="17">
        <v>22.5</v>
      </c>
      <c r="I89" s="25">
        <v>66.46</v>
      </c>
      <c r="J89" s="26">
        <f t="shared" si="14"/>
        <v>33.23</v>
      </c>
      <c r="K89" s="18">
        <v>85.2</v>
      </c>
      <c r="L89" s="27">
        <f t="shared" si="11"/>
        <v>42.6</v>
      </c>
      <c r="M89" s="27">
        <f t="shared" si="15"/>
        <v>75.83</v>
      </c>
      <c r="N89" s="27">
        <v>2</v>
      </c>
    </row>
    <row r="90" s="1" customFormat="1" ht="26.5" customHeight="1" spans="1:14">
      <c r="A90" s="16"/>
      <c r="B90" s="16"/>
      <c r="C90" s="19"/>
      <c r="D90" s="15" t="s">
        <v>187</v>
      </c>
      <c r="E90" s="16" t="s">
        <v>34</v>
      </c>
      <c r="F90" s="17">
        <v>26.64</v>
      </c>
      <c r="G90" s="17">
        <v>19.8</v>
      </c>
      <c r="H90" s="17">
        <v>19.8</v>
      </c>
      <c r="I90" s="25">
        <v>66.24</v>
      </c>
      <c r="J90" s="26">
        <f t="shared" si="14"/>
        <v>33.12</v>
      </c>
      <c r="K90" s="18">
        <v>75.2</v>
      </c>
      <c r="L90" s="27">
        <f t="shared" si="11"/>
        <v>37.6</v>
      </c>
      <c r="M90" s="27">
        <f t="shared" si="15"/>
        <v>70.72</v>
      </c>
      <c r="N90" s="27">
        <v>10</v>
      </c>
    </row>
    <row r="91" s="1" customFormat="1" ht="26.5" customHeight="1" spans="1:14">
      <c r="A91" s="16"/>
      <c r="B91" s="16"/>
      <c r="C91" s="19"/>
      <c r="D91" s="15" t="s">
        <v>188</v>
      </c>
      <c r="E91" s="16" t="s">
        <v>41</v>
      </c>
      <c r="F91" s="17">
        <v>25.04</v>
      </c>
      <c r="G91" s="17">
        <v>16.8</v>
      </c>
      <c r="H91" s="17">
        <v>23.7</v>
      </c>
      <c r="I91" s="25">
        <v>65.54</v>
      </c>
      <c r="J91" s="26">
        <f t="shared" si="14"/>
        <v>32.77</v>
      </c>
      <c r="K91" s="18">
        <v>73.8</v>
      </c>
      <c r="L91" s="27">
        <f t="shared" si="11"/>
        <v>36.9</v>
      </c>
      <c r="M91" s="27">
        <f t="shared" si="15"/>
        <v>69.67</v>
      </c>
      <c r="N91" s="27">
        <v>14</v>
      </c>
    </row>
    <row r="92" s="1" customFormat="1" ht="26.5" customHeight="1" spans="1:14">
      <c r="A92" s="16"/>
      <c r="B92" s="16"/>
      <c r="C92" s="19"/>
      <c r="D92" s="15" t="s">
        <v>189</v>
      </c>
      <c r="E92" s="16" t="s">
        <v>190</v>
      </c>
      <c r="F92" s="17">
        <v>23.12</v>
      </c>
      <c r="G92" s="17">
        <v>20.4</v>
      </c>
      <c r="H92" s="17">
        <v>21.9</v>
      </c>
      <c r="I92" s="25">
        <v>65.42</v>
      </c>
      <c r="J92" s="26">
        <f t="shared" si="14"/>
        <v>32.71</v>
      </c>
      <c r="K92" s="18">
        <v>75.8</v>
      </c>
      <c r="L92" s="27">
        <f t="shared" si="11"/>
        <v>37.9</v>
      </c>
      <c r="M92" s="27">
        <f t="shared" si="15"/>
        <v>70.61</v>
      </c>
      <c r="N92" s="27">
        <v>11</v>
      </c>
    </row>
    <row r="93" s="1" customFormat="1" ht="26.5" customHeight="1" spans="1:14">
      <c r="A93" s="16"/>
      <c r="B93" s="16"/>
      <c r="C93" s="19"/>
      <c r="D93" s="15" t="s">
        <v>191</v>
      </c>
      <c r="E93" s="16" t="s">
        <v>192</v>
      </c>
      <c r="F93" s="17">
        <v>25.92</v>
      </c>
      <c r="G93" s="17">
        <v>19.35</v>
      </c>
      <c r="H93" s="17">
        <v>20.1</v>
      </c>
      <c r="I93" s="25">
        <v>65.37</v>
      </c>
      <c r="J93" s="26">
        <f t="shared" si="14"/>
        <v>32.685</v>
      </c>
      <c r="K93" s="18">
        <v>78.4</v>
      </c>
      <c r="L93" s="27">
        <f t="shared" si="11"/>
        <v>39.2</v>
      </c>
      <c r="M93" s="27">
        <f t="shared" si="15"/>
        <v>71.885</v>
      </c>
      <c r="N93" s="27">
        <v>9</v>
      </c>
    </row>
    <row r="94" s="1" customFormat="1" ht="26.5" customHeight="1" spans="1:14">
      <c r="A94" s="16"/>
      <c r="B94" s="16"/>
      <c r="C94" s="19"/>
      <c r="D94" s="15" t="s">
        <v>193</v>
      </c>
      <c r="E94" s="16" t="s">
        <v>79</v>
      </c>
      <c r="F94" s="17">
        <v>24</v>
      </c>
      <c r="G94" s="17">
        <v>19.35</v>
      </c>
      <c r="H94" s="17">
        <v>21.6</v>
      </c>
      <c r="I94" s="25">
        <v>64.95</v>
      </c>
      <c r="J94" s="26">
        <f t="shared" si="14"/>
        <v>32.475</v>
      </c>
      <c r="K94" s="18">
        <v>79.6</v>
      </c>
      <c r="L94" s="27">
        <f t="shared" si="11"/>
        <v>39.8</v>
      </c>
      <c r="M94" s="27">
        <f t="shared" si="15"/>
        <v>72.275</v>
      </c>
      <c r="N94" s="27">
        <v>8</v>
      </c>
    </row>
    <row r="95" s="1" customFormat="1" ht="26.5" customHeight="1" spans="1:14">
      <c r="A95" s="16"/>
      <c r="B95" s="16"/>
      <c r="C95" s="19"/>
      <c r="D95" s="15" t="s">
        <v>194</v>
      </c>
      <c r="E95" s="16" t="s">
        <v>34</v>
      </c>
      <c r="F95" s="17">
        <v>25.2</v>
      </c>
      <c r="G95" s="17">
        <v>20.85</v>
      </c>
      <c r="H95" s="17">
        <v>18.9</v>
      </c>
      <c r="I95" s="25">
        <v>64.95</v>
      </c>
      <c r="J95" s="26">
        <f t="shared" si="14"/>
        <v>32.475</v>
      </c>
      <c r="K95" s="18">
        <v>72.8</v>
      </c>
      <c r="L95" s="27">
        <f t="shared" si="11"/>
        <v>36.4</v>
      </c>
      <c r="M95" s="27">
        <f t="shared" si="15"/>
        <v>68.875</v>
      </c>
      <c r="N95" s="27">
        <v>16</v>
      </c>
    </row>
    <row r="96" s="3" customFormat="1" ht="26.5" customHeight="1" spans="1:14">
      <c r="A96" s="16"/>
      <c r="B96" s="16"/>
      <c r="C96" s="19"/>
      <c r="D96" s="15" t="s">
        <v>195</v>
      </c>
      <c r="E96" s="16" t="s">
        <v>41</v>
      </c>
      <c r="F96" s="17">
        <v>26.4</v>
      </c>
      <c r="G96" s="17">
        <v>18.15</v>
      </c>
      <c r="H96" s="17">
        <v>20.1</v>
      </c>
      <c r="I96" s="25">
        <v>64.65</v>
      </c>
      <c r="J96" s="26">
        <f t="shared" si="14"/>
        <v>32.325</v>
      </c>
      <c r="K96" s="18" t="s">
        <v>112</v>
      </c>
      <c r="L96" s="18" t="s">
        <v>112</v>
      </c>
      <c r="M96" s="27">
        <v>32.325</v>
      </c>
      <c r="N96" s="27">
        <v>18</v>
      </c>
    </row>
    <row r="97" s="3" customFormat="1" ht="26.5" customHeight="1" spans="1:14">
      <c r="A97" s="16"/>
      <c r="B97" s="16"/>
      <c r="C97" s="19"/>
      <c r="D97" s="15" t="s">
        <v>196</v>
      </c>
      <c r="E97" s="16" t="s">
        <v>197</v>
      </c>
      <c r="F97" s="17">
        <v>27.12</v>
      </c>
      <c r="G97" s="17">
        <v>18.15</v>
      </c>
      <c r="H97" s="17">
        <v>18.9</v>
      </c>
      <c r="I97" s="25">
        <v>64.17</v>
      </c>
      <c r="J97" s="26">
        <f t="shared" si="14"/>
        <v>32.085</v>
      </c>
      <c r="K97" s="18">
        <v>82</v>
      </c>
      <c r="L97" s="27">
        <f t="shared" si="11"/>
        <v>41</v>
      </c>
      <c r="M97" s="27">
        <f t="shared" si="15"/>
        <v>73.085</v>
      </c>
      <c r="N97" s="27">
        <v>5</v>
      </c>
    </row>
    <row r="98" s="3" customFormat="1" ht="26.5" customHeight="1" spans="1:14">
      <c r="A98" s="16"/>
      <c r="B98" s="16"/>
      <c r="C98" s="19"/>
      <c r="D98" s="15" t="s">
        <v>198</v>
      </c>
      <c r="E98" s="16" t="s">
        <v>107</v>
      </c>
      <c r="F98" s="17">
        <v>25.28</v>
      </c>
      <c r="G98" s="17">
        <v>17.1</v>
      </c>
      <c r="H98" s="17">
        <v>20.7</v>
      </c>
      <c r="I98" s="25">
        <v>63.08</v>
      </c>
      <c r="J98" s="26">
        <f t="shared" si="14"/>
        <v>31.54</v>
      </c>
      <c r="K98" s="18">
        <v>78</v>
      </c>
      <c r="L98" s="27">
        <f t="shared" si="11"/>
        <v>39</v>
      </c>
      <c r="M98" s="27">
        <f t="shared" si="15"/>
        <v>70.54</v>
      </c>
      <c r="N98" s="27">
        <v>12</v>
      </c>
    </row>
    <row r="99" s="3" customFormat="1" ht="26.5" customHeight="1" spans="1:14">
      <c r="A99" s="16"/>
      <c r="B99" s="16"/>
      <c r="C99" s="19"/>
      <c r="D99" s="15" t="s">
        <v>199</v>
      </c>
      <c r="E99" s="16" t="s">
        <v>179</v>
      </c>
      <c r="F99" s="17">
        <v>26.72</v>
      </c>
      <c r="G99" s="17">
        <v>16.95</v>
      </c>
      <c r="H99" s="17">
        <v>19.2</v>
      </c>
      <c r="I99" s="25">
        <v>62.87</v>
      </c>
      <c r="J99" s="26">
        <f t="shared" si="14"/>
        <v>31.435</v>
      </c>
      <c r="K99" s="18">
        <v>82</v>
      </c>
      <c r="L99" s="27">
        <f t="shared" si="11"/>
        <v>41</v>
      </c>
      <c r="M99" s="27">
        <f t="shared" si="15"/>
        <v>72.435</v>
      </c>
      <c r="N99" s="27">
        <v>7</v>
      </c>
    </row>
    <row r="100" s="3" customFormat="1" ht="26.5" customHeight="1" spans="1:14">
      <c r="A100" s="16"/>
      <c r="B100" s="16"/>
      <c r="C100" s="19"/>
      <c r="D100" s="15" t="s">
        <v>200</v>
      </c>
      <c r="E100" s="16" t="s">
        <v>45</v>
      </c>
      <c r="F100" s="17">
        <v>26.96</v>
      </c>
      <c r="G100" s="17">
        <v>14.7</v>
      </c>
      <c r="H100" s="17">
        <v>21</v>
      </c>
      <c r="I100" s="25">
        <v>62.66</v>
      </c>
      <c r="J100" s="26">
        <f t="shared" si="14"/>
        <v>31.33</v>
      </c>
      <c r="K100" s="18">
        <v>69</v>
      </c>
      <c r="L100" s="27">
        <f t="shared" si="11"/>
        <v>34.5</v>
      </c>
      <c r="M100" s="27">
        <f t="shared" si="15"/>
        <v>65.83</v>
      </c>
      <c r="N100" s="27">
        <v>17</v>
      </c>
    </row>
    <row r="101" s="3" customFormat="1" ht="26.5" customHeight="1" spans="1:14">
      <c r="A101" s="16"/>
      <c r="B101" s="16"/>
      <c r="C101" s="20"/>
      <c r="D101" s="15" t="s">
        <v>201</v>
      </c>
      <c r="E101" s="16" t="s">
        <v>202</v>
      </c>
      <c r="F101" s="17">
        <v>24.16</v>
      </c>
      <c r="G101" s="17">
        <v>20.1</v>
      </c>
      <c r="H101" s="17">
        <v>18.3</v>
      </c>
      <c r="I101" s="25">
        <v>62.56</v>
      </c>
      <c r="J101" s="26">
        <f t="shared" si="14"/>
        <v>31.28</v>
      </c>
      <c r="K101" s="18">
        <v>76.8</v>
      </c>
      <c r="L101" s="27">
        <f t="shared" si="11"/>
        <v>38.4</v>
      </c>
      <c r="M101" s="27">
        <f t="shared" si="15"/>
        <v>69.68</v>
      </c>
      <c r="N101" s="27">
        <v>13</v>
      </c>
    </row>
    <row r="102" s="3" customFormat="1" ht="28" customHeight="1" spans="1:14">
      <c r="A102" s="15" t="s">
        <v>168</v>
      </c>
      <c r="B102" s="15" t="s">
        <v>203</v>
      </c>
      <c r="C102" s="30">
        <v>1</v>
      </c>
      <c r="D102" s="15" t="s">
        <v>204</v>
      </c>
      <c r="E102" s="16" t="s">
        <v>205</v>
      </c>
      <c r="F102" s="17">
        <v>23.04</v>
      </c>
      <c r="G102" s="17">
        <v>15.15</v>
      </c>
      <c r="H102" s="17">
        <v>16.8</v>
      </c>
      <c r="I102" s="25">
        <v>54.99</v>
      </c>
      <c r="J102" s="26">
        <f t="shared" ref="J102:J106" si="16">I102/2</f>
        <v>27.495</v>
      </c>
      <c r="K102" s="18">
        <v>80.6</v>
      </c>
      <c r="L102" s="27">
        <f t="shared" si="11"/>
        <v>40.3</v>
      </c>
      <c r="M102" s="27">
        <f t="shared" ref="M102:M106" si="17">J102+L102</f>
        <v>67.795</v>
      </c>
      <c r="N102" s="27">
        <v>1</v>
      </c>
    </row>
    <row r="103" s="3" customFormat="1" ht="28" customHeight="1" spans="1:14">
      <c r="A103" s="15"/>
      <c r="B103" s="15"/>
      <c r="C103" s="30"/>
      <c r="D103" s="15" t="s">
        <v>206</v>
      </c>
      <c r="E103" s="16" t="s">
        <v>207</v>
      </c>
      <c r="F103" s="17">
        <v>21.76</v>
      </c>
      <c r="G103" s="17">
        <v>16.8</v>
      </c>
      <c r="H103" s="17">
        <v>15</v>
      </c>
      <c r="I103" s="25">
        <v>53.56</v>
      </c>
      <c r="J103" s="26">
        <f t="shared" si="16"/>
        <v>26.78</v>
      </c>
      <c r="K103" s="18">
        <v>75.6</v>
      </c>
      <c r="L103" s="27">
        <f t="shared" si="11"/>
        <v>37.8</v>
      </c>
      <c r="M103" s="27">
        <f t="shared" si="17"/>
        <v>64.58</v>
      </c>
      <c r="N103" s="27">
        <v>2</v>
      </c>
    </row>
    <row r="104" s="3" customFormat="1" ht="28" customHeight="1" spans="1:14">
      <c r="A104" s="15" t="s">
        <v>168</v>
      </c>
      <c r="B104" s="15" t="s">
        <v>208</v>
      </c>
      <c r="C104" s="30">
        <v>1</v>
      </c>
      <c r="D104" s="15" t="s">
        <v>209</v>
      </c>
      <c r="E104" s="16" t="s">
        <v>69</v>
      </c>
      <c r="F104" s="17">
        <v>22.8</v>
      </c>
      <c r="G104" s="17">
        <v>20.25</v>
      </c>
      <c r="H104" s="17">
        <v>18.6</v>
      </c>
      <c r="I104" s="25">
        <v>61.65</v>
      </c>
      <c r="J104" s="26">
        <f t="shared" si="16"/>
        <v>30.825</v>
      </c>
      <c r="K104" s="18">
        <v>79</v>
      </c>
      <c r="L104" s="27">
        <f t="shared" si="11"/>
        <v>39.5</v>
      </c>
      <c r="M104" s="27">
        <f t="shared" si="17"/>
        <v>70.325</v>
      </c>
      <c r="N104" s="27">
        <v>2</v>
      </c>
    </row>
    <row r="105" s="3" customFormat="1" ht="28" customHeight="1" spans="1:14">
      <c r="A105" s="15"/>
      <c r="B105" s="15"/>
      <c r="C105" s="30"/>
      <c r="D105" s="15" t="s">
        <v>210</v>
      </c>
      <c r="E105" s="16" t="s">
        <v>211</v>
      </c>
      <c r="F105" s="17">
        <v>23.36</v>
      </c>
      <c r="G105" s="17">
        <v>19.05</v>
      </c>
      <c r="H105" s="17">
        <v>17.7</v>
      </c>
      <c r="I105" s="17">
        <v>60.11</v>
      </c>
      <c r="J105" s="26">
        <f t="shared" si="16"/>
        <v>30.055</v>
      </c>
      <c r="K105" s="18">
        <v>82.2</v>
      </c>
      <c r="L105" s="27">
        <f t="shared" si="11"/>
        <v>41.1</v>
      </c>
      <c r="M105" s="27">
        <f t="shared" si="17"/>
        <v>71.155</v>
      </c>
      <c r="N105" s="27">
        <v>1</v>
      </c>
    </row>
    <row r="106" s="3" customFormat="1" ht="28" customHeight="1" spans="1:14">
      <c r="A106" s="15"/>
      <c r="B106" s="15"/>
      <c r="C106" s="30"/>
      <c r="D106" s="15" t="s">
        <v>212</v>
      </c>
      <c r="E106" s="16" t="s">
        <v>47</v>
      </c>
      <c r="F106" s="17">
        <v>24.8</v>
      </c>
      <c r="G106" s="17">
        <v>16.5</v>
      </c>
      <c r="H106" s="17">
        <v>18.6</v>
      </c>
      <c r="I106" s="17">
        <v>59.9</v>
      </c>
      <c r="J106" s="26">
        <f t="shared" si="16"/>
        <v>29.95</v>
      </c>
      <c r="K106" s="18">
        <v>73.2</v>
      </c>
      <c r="L106" s="27">
        <f t="shared" si="11"/>
        <v>36.6</v>
      </c>
      <c r="M106" s="27">
        <f t="shared" si="17"/>
        <v>66.55</v>
      </c>
      <c r="N106" s="27">
        <v>3</v>
      </c>
    </row>
    <row r="107" s="3" customFormat="1" ht="42" customHeight="1" spans="1:14">
      <c r="A107" s="31" t="s">
        <v>213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2"/>
      <c r="L107" s="31"/>
      <c r="M107" s="31"/>
      <c r="N107" s="32"/>
    </row>
  </sheetData>
  <sheetProtection password="CC15" sheet="1" objects="1"/>
  <mergeCells count="99">
    <mergeCell ref="A1:N1"/>
    <mergeCell ref="A2:N2"/>
    <mergeCell ref="F3:J3"/>
    <mergeCell ref="K3:L3"/>
    <mergeCell ref="A107:N107"/>
    <mergeCell ref="A3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2"/>
    <mergeCell ref="A73:A75"/>
    <mergeCell ref="A76:A78"/>
    <mergeCell ref="A79:A83"/>
    <mergeCell ref="A84:A101"/>
    <mergeCell ref="A102:A103"/>
    <mergeCell ref="A104:A106"/>
    <mergeCell ref="B3:B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B71:B72"/>
    <mergeCell ref="B73:B75"/>
    <mergeCell ref="B76:B78"/>
    <mergeCell ref="B79:B83"/>
    <mergeCell ref="B84:B101"/>
    <mergeCell ref="B102:B103"/>
    <mergeCell ref="B104:B106"/>
    <mergeCell ref="C3:C4"/>
    <mergeCell ref="C5:C7"/>
    <mergeCell ref="C8:C10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C41:C43"/>
    <mergeCell ref="C44:C46"/>
    <mergeCell ref="C47:C49"/>
    <mergeCell ref="C50:C52"/>
    <mergeCell ref="C53:C55"/>
    <mergeCell ref="C56:C58"/>
    <mergeCell ref="C59:C61"/>
    <mergeCell ref="C62:C64"/>
    <mergeCell ref="C65:C67"/>
    <mergeCell ref="C68:C70"/>
    <mergeCell ref="C71:C72"/>
    <mergeCell ref="C73:C75"/>
    <mergeCell ref="C76:C78"/>
    <mergeCell ref="C79:C83"/>
    <mergeCell ref="C84:C101"/>
    <mergeCell ref="C102:C103"/>
    <mergeCell ref="C104:C106"/>
    <mergeCell ref="D3:D4"/>
    <mergeCell ref="E3:E4"/>
    <mergeCell ref="M3:M4"/>
    <mergeCell ref="N3:N4"/>
  </mergeCells>
  <pageMargins left="0.393055555555556" right="0.393055555555556" top="0.786805555555556" bottom="0.511805555555556" header="0.5" footer="0.314583333333333"/>
  <pageSetup paperSize="9" scale="9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dcterms:created xsi:type="dcterms:W3CDTF">2022-08-04T12:11:00Z</dcterms:created>
  <dcterms:modified xsi:type="dcterms:W3CDTF">2024-04-27T12:42:00Z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CEB9A8E5709E42B0861F6E482C4644DF</vt:lpwstr>
  </property>
</Properties>
</file>