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考试考核总成绩汇总表（2-3组)" sheetId="1" r:id="rId1"/>
  </sheets>
  <definedNames>
    <definedName name="_xlnm._FilterDatabase" localSheetId="0" hidden="1">'考试考核总成绩汇总表（2-3组)'!$3:$47</definedName>
    <definedName name="_xlnm.Print_Area" localSheetId="0">'考试考核总成绩汇总表（2-3组)'!$A$1:$L$26</definedName>
  </definedNames>
  <calcPr calcId="144525"/>
</workbook>
</file>

<file path=xl/sharedStrings.xml><?xml version="1.0" encoding="utf-8"?>
<sst xmlns="http://schemas.openxmlformats.org/spreadsheetml/2006/main" count="170" uniqueCount="135">
  <si>
    <t>面试2组考试考核总成绩汇总表（卫生类）</t>
  </si>
  <si>
    <t>A类：考试总成绩=公共科目笔试成绩×50%+综合面试成绩×50%；
B类：考试总成绩=公共科目笔试成绩×40%+专业技能测试成绩×30%+综合面试成绩×30%。
考试各项成绩采取百分制计算，四舍五入后精确到小数点后两位数。</t>
  </si>
  <si>
    <t>主管部门</t>
  </si>
  <si>
    <t>报考单位</t>
  </si>
  <si>
    <t>报考岗位</t>
  </si>
  <si>
    <t>拟聘人数</t>
  </si>
  <si>
    <t>笔试</t>
  </si>
  <si>
    <t>结构化面试</t>
  </si>
  <si>
    <t>考试考核总成绩</t>
  </si>
  <si>
    <t>是否进入体检</t>
  </si>
  <si>
    <t>准考证号</t>
  </si>
  <si>
    <t>成绩</t>
  </si>
  <si>
    <t>折算后笔试成绩</t>
  </si>
  <si>
    <t>顺序号</t>
  </si>
  <si>
    <t>折算后面试成绩</t>
  </si>
  <si>
    <t>区卫生健康委</t>
  </si>
  <si>
    <t>区疾控中心</t>
  </si>
  <si>
    <t>岗位06-行政综合管理</t>
  </si>
  <si>
    <t>14520033706</t>
  </si>
  <si>
    <t>2-9</t>
  </si>
  <si>
    <t>80.2</t>
  </si>
  <si>
    <t>2-11</t>
  </si>
  <si>
    <t>83.6</t>
  </si>
  <si>
    <t>14520034117</t>
  </si>
  <si>
    <t>2-10</t>
  </si>
  <si>
    <t>81.8</t>
  </si>
  <si>
    <t>是</t>
  </si>
  <si>
    <t>岗位07-会计</t>
  </si>
  <si>
    <t>14520034330</t>
  </si>
  <si>
    <t>2-6</t>
  </si>
  <si>
    <t>82</t>
  </si>
  <si>
    <t>14520034403</t>
  </si>
  <si>
    <t>2-8</t>
  </si>
  <si>
    <t>85.4</t>
  </si>
  <si>
    <t>14520034410</t>
  </si>
  <si>
    <t>2-7</t>
  </si>
  <si>
    <t>81.6</t>
  </si>
  <si>
    <t>岗位08-信息综合管理</t>
  </si>
  <si>
    <t>14520035111</t>
  </si>
  <si>
    <t>2-15</t>
  </si>
  <si>
    <t>81.4</t>
  </si>
  <si>
    <t>14520035207</t>
  </si>
  <si>
    <t>2-14</t>
  </si>
  <si>
    <t>83.2</t>
  </si>
  <si>
    <t>14520034827</t>
  </si>
  <si>
    <t>2-13</t>
  </si>
  <si>
    <t>77.4</t>
  </si>
  <si>
    <t>14520034901</t>
  </si>
  <si>
    <t>2-16</t>
  </si>
  <si>
    <t>80.8</t>
  </si>
  <si>
    <t>14520034905</t>
  </si>
  <si>
    <t>14520035030</t>
  </si>
  <si>
    <t>2-12</t>
  </si>
  <si>
    <t>74</t>
  </si>
  <si>
    <t>岗位09-行政综合管理</t>
  </si>
  <si>
    <t>14520035509</t>
  </si>
  <si>
    <t>2-19</t>
  </si>
  <si>
    <t>14520035512</t>
  </si>
  <si>
    <t>2-18</t>
  </si>
  <si>
    <t>14520035514</t>
  </si>
  <si>
    <t>2-17</t>
  </si>
  <si>
    <t>84</t>
  </si>
  <si>
    <t>岗位11-微生物检验检测</t>
  </si>
  <si>
    <t>14520035609</t>
  </si>
  <si>
    <t>2-1</t>
  </si>
  <si>
    <t>77.2</t>
  </si>
  <si>
    <t>14520035625</t>
  </si>
  <si>
    <t>2-3</t>
  </si>
  <si>
    <t>79.2</t>
  </si>
  <si>
    <t>14520035629</t>
  </si>
  <si>
    <t>2-2</t>
  </si>
  <si>
    <t>66.2</t>
  </si>
  <si>
    <t>岗位12-理化检验</t>
  </si>
  <si>
    <t>14520035701</t>
  </si>
  <si>
    <t>2-5</t>
  </si>
  <si>
    <t>是（考试考核总成绩出现并列时，按照岗位招聘条件的职业资格等级高者优先确定进入体检人选。）</t>
  </si>
  <si>
    <t>14520035703</t>
  </si>
  <si>
    <t>2-4</t>
  </si>
  <si>
    <t>69.4</t>
  </si>
  <si>
    <t>面试3组考试考核总成绩汇总表（卫生类）</t>
  </si>
  <si>
    <t>岗位10-职业卫生管理</t>
  </si>
  <si>
    <t>14520035530</t>
  </si>
  <si>
    <t>3-2</t>
  </si>
  <si>
    <t>79.8</t>
  </si>
  <si>
    <t>14520035601</t>
  </si>
  <si>
    <t>3-1</t>
  </si>
  <si>
    <t>77</t>
  </si>
  <si>
    <t>14520035603</t>
  </si>
  <si>
    <t>3-3</t>
  </si>
  <si>
    <t>62</t>
  </si>
  <si>
    <t>岗位13-传染病防控综合管理</t>
  </si>
  <si>
    <t>14520035706</t>
  </si>
  <si>
    <t>3-5</t>
  </si>
  <si>
    <t>74.8</t>
  </si>
  <si>
    <t>14520035709</t>
  </si>
  <si>
    <t>3-9</t>
  </si>
  <si>
    <t>76.8</t>
  </si>
  <si>
    <t>14520035721</t>
  </si>
  <si>
    <t>3-8</t>
  </si>
  <si>
    <t>79</t>
  </si>
  <si>
    <t>14520035725</t>
  </si>
  <si>
    <t>3-6</t>
  </si>
  <si>
    <t>74.4</t>
  </si>
  <si>
    <t>3-4</t>
  </si>
  <si>
    <t>82.2</t>
  </si>
  <si>
    <t>14520035803</t>
  </si>
  <si>
    <t>3-7</t>
  </si>
  <si>
    <t>区第二人民医院</t>
  </si>
  <si>
    <t>岗位14-妇产科医师</t>
  </si>
  <si>
    <t>14520035806</t>
  </si>
  <si>
    <t>3-14</t>
  </si>
  <si>
    <t>71.8</t>
  </si>
  <si>
    <t>14520035807</t>
  </si>
  <si>
    <t>3-15</t>
  </si>
  <si>
    <t>76.6</t>
  </si>
  <si>
    <t>岗位15-麻醉医师</t>
  </si>
  <si>
    <t>14520035813</t>
  </si>
  <si>
    <t>3-17</t>
  </si>
  <si>
    <t>82.4</t>
  </si>
  <si>
    <t>14520035814</t>
  </si>
  <si>
    <t>3-18</t>
  </si>
  <si>
    <t>70</t>
  </si>
  <si>
    <t>14520035815</t>
  </si>
  <si>
    <t>3-16</t>
  </si>
  <si>
    <t>75.8</t>
  </si>
  <si>
    <t>岗位16-精神科医师</t>
  </si>
  <si>
    <t>14520035820</t>
  </si>
  <si>
    <t>3-10</t>
  </si>
  <si>
    <t>14520035821</t>
  </si>
  <si>
    <t>3-11</t>
  </si>
  <si>
    <t>14520035823</t>
  </si>
  <si>
    <t>3-12</t>
  </si>
  <si>
    <t>77.6</t>
  </si>
  <si>
    <t>14520035825</t>
  </si>
  <si>
    <t>3-13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</si>
</sst>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2"/>
      <name val="方正仿宋_GBK"/>
      <charset val="134"/>
    </font>
    <font>
      <sz val="18"/>
      <name val="方正小标宋_GBK"/>
      <charset val="134"/>
    </font>
    <font>
      <sz val="14"/>
      <name val="方正小标宋_GBK"/>
      <charset val="134"/>
    </font>
    <font>
      <sz val="12"/>
      <name val="黑体"/>
      <charset val="134"/>
    </font>
    <font>
      <sz val="12"/>
      <name val="方正黑体_GBK"/>
      <charset val="134"/>
    </font>
    <font>
      <sz val="14"/>
      <name val="方正黑体_GBK"/>
      <charset val="134"/>
    </font>
    <font>
      <sz val="13"/>
      <name val="方正仿宋_GBK"/>
      <charset val="134"/>
    </font>
    <font>
      <sz val="13"/>
      <name val="方正黑体_GBK"/>
      <charset val="134"/>
    </font>
    <font>
      <sz val="13"/>
      <name val="宋体"/>
      <charset val="134"/>
    </font>
    <font>
      <sz val="18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22" fillId="1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31" fillId="30" borderId="11" applyNumberFormat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NumberFormat="1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 shrinkToFi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NumberFormat="1" applyFont="1" applyFill="1" applyBorder="1" applyAlignment="1">
      <alignment horizontal="center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7"/>
  <sheetViews>
    <sheetView tabSelected="1" zoomScale="70" zoomScaleNormal="70" topLeftCell="B25" workbookViewId="0">
      <selection activeCell="S8" sqref="S8"/>
    </sheetView>
  </sheetViews>
  <sheetFormatPr defaultColWidth="9" defaultRowHeight="18.75"/>
  <cols>
    <col min="1" max="1" width="15.625" style="1" customWidth="1"/>
    <col min="2" max="2" width="17.125" style="2" customWidth="1"/>
    <col min="3" max="3" width="13.625" style="1" customWidth="1"/>
    <col min="4" max="4" width="5.875" style="1" customWidth="1"/>
    <col min="5" max="5" width="15.4333333333333" style="3" customWidth="1"/>
    <col min="6" max="6" width="9.40833333333333" style="4" customWidth="1"/>
    <col min="7" max="7" width="9.625" style="5" customWidth="1"/>
    <col min="8" max="8" width="9" style="3"/>
    <col min="9" max="9" width="10.875" style="3" customWidth="1"/>
    <col min="10" max="10" width="9.75833333333333" style="6" customWidth="1"/>
    <col min="11" max="11" width="9.625" style="5" customWidth="1"/>
    <col min="12" max="12" width="15.8333333333333" style="7" customWidth="1"/>
    <col min="13" max="16368" width="9" style="1"/>
    <col min="16369" max="16372" width="9" style="8"/>
  </cols>
  <sheetData>
    <row r="1" s="1" customFormat="1" ht="48" customHeight="1" spans="1:12">
      <c r="A1" s="9" t="s">
        <v>0</v>
      </c>
      <c r="B1" s="9"/>
      <c r="C1" s="9"/>
      <c r="D1" s="9"/>
      <c r="E1" s="10"/>
      <c r="F1" s="11"/>
      <c r="G1" s="10"/>
      <c r="H1" s="10"/>
      <c r="I1" s="10"/>
      <c r="J1" s="9"/>
      <c r="K1" s="9"/>
      <c r="L1" s="35"/>
    </row>
    <row r="2" s="1" customFormat="1" ht="61" customHeight="1" spans="1:12">
      <c r="A2" s="12" t="s">
        <v>1</v>
      </c>
      <c r="B2" s="13"/>
      <c r="C2" s="13"/>
      <c r="D2" s="13"/>
      <c r="E2" s="14"/>
      <c r="F2" s="14"/>
      <c r="G2" s="15"/>
      <c r="H2" s="14"/>
      <c r="I2" s="14"/>
      <c r="J2" s="13"/>
      <c r="K2" s="13"/>
      <c r="L2" s="13"/>
    </row>
    <row r="3" s="1" customFormat="1" ht="33" customHeight="1" spans="1:12">
      <c r="A3" s="16" t="s">
        <v>2</v>
      </c>
      <c r="B3" s="16" t="s">
        <v>3</v>
      </c>
      <c r="C3" s="16" t="s">
        <v>4</v>
      </c>
      <c r="D3" s="17" t="s">
        <v>5</v>
      </c>
      <c r="E3" s="18" t="s">
        <v>6</v>
      </c>
      <c r="F3" s="19"/>
      <c r="G3" s="18"/>
      <c r="H3" s="18" t="s">
        <v>7</v>
      </c>
      <c r="I3" s="18"/>
      <c r="J3" s="18"/>
      <c r="K3" s="36" t="s">
        <v>8</v>
      </c>
      <c r="L3" s="36" t="s">
        <v>9</v>
      </c>
    </row>
    <row r="4" s="1" customFormat="1" ht="33" customHeight="1" spans="1:12">
      <c r="A4" s="16"/>
      <c r="B4" s="16"/>
      <c r="C4" s="16"/>
      <c r="D4" s="20"/>
      <c r="E4" s="18" t="s">
        <v>10</v>
      </c>
      <c r="F4" s="19" t="s">
        <v>11</v>
      </c>
      <c r="G4" s="18" t="s">
        <v>12</v>
      </c>
      <c r="H4" s="21" t="s">
        <v>13</v>
      </c>
      <c r="I4" s="18" t="s">
        <v>11</v>
      </c>
      <c r="J4" s="18" t="s">
        <v>14</v>
      </c>
      <c r="K4" s="21"/>
      <c r="L4" s="21"/>
    </row>
    <row r="5" s="1" customFormat="1" ht="33" customHeight="1" spans="1:12">
      <c r="A5" s="22" t="s">
        <v>15</v>
      </c>
      <c r="B5" s="23" t="s">
        <v>16</v>
      </c>
      <c r="C5" s="22" t="s">
        <v>17</v>
      </c>
      <c r="D5" s="22">
        <v>1</v>
      </c>
      <c r="E5" s="24" t="s">
        <v>18</v>
      </c>
      <c r="F5" s="24">
        <v>77</v>
      </c>
      <c r="G5" s="25">
        <v>38.5</v>
      </c>
      <c r="H5" s="26" t="s">
        <v>19</v>
      </c>
      <c r="I5" s="26" t="s">
        <v>20</v>
      </c>
      <c r="J5" s="37">
        <f t="shared" ref="J5:J24" si="0">I5*0.5</f>
        <v>40.1</v>
      </c>
      <c r="K5" s="38">
        <f t="shared" ref="K5:K24" si="1">G5+J5</f>
        <v>78.6</v>
      </c>
      <c r="L5" s="39"/>
    </row>
    <row r="6" s="1" customFormat="1" ht="33" customHeight="1" spans="1:12">
      <c r="A6" s="27"/>
      <c r="B6" s="28"/>
      <c r="C6" s="28"/>
      <c r="D6" s="28"/>
      <c r="E6" s="24">
        <v>14520034012</v>
      </c>
      <c r="F6" s="24">
        <v>76</v>
      </c>
      <c r="G6" s="25">
        <v>38</v>
      </c>
      <c r="H6" s="26" t="s">
        <v>21</v>
      </c>
      <c r="I6" s="26" t="s">
        <v>22</v>
      </c>
      <c r="J6" s="37">
        <f t="shared" si="0"/>
        <v>41.8</v>
      </c>
      <c r="K6" s="38">
        <f t="shared" si="1"/>
        <v>79.8</v>
      </c>
      <c r="L6" s="39"/>
    </row>
    <row r="7" s="1" customFormat="1" ht="33" customHeight="1" spans="1:12">
      <c r="A7" s="27"/>
      <c r="B7" s="28"/>
      <c r="C7" s="29"/>
      <c r="D7" s="29"/>
      <c r="E7" s="24" t="s">
        <v>23</v>
      </c>
      <c r="F7" s="24">
        <v>79</v>
      </c>
      <c r="G7" s="25">
        <v>39.5</v>
      </c>
      <c r="H7" s="26" t="s">
        <v>24</v>
      </c>
      <c r="I7" s="26" t="s">
        <v>25</v>
      </c>
      <c r="J7" s="37">
        <f t="shared" si="0"/>
        <v>40.9</v>
      </c>
      <c r="K7" s="38">
        <f t="shared" si="1"/>
        <v>80.4</v>
      </c>
      <c r="L7" s="39" t="s">
        <v>26</v>
      </c>
    </row>
    <row r="8" s="1" customFormat="1" ht="33" customHeight="1" spans="1:12">
      <c r="A8" s="27"/>
      <c r="B8" s="28"/>
      <c r="C8" s="22" t="s">
        <v>27</v>
      </c>
      <c r="D8" s="22">
        <v>1</v>
      </c>
      <c r="E8" s="24" t="s">
        <v>28</v>
      </c>
      <c r="F8" s="24">
        <v>73</v>
      </c>
      <c r="G8" s="25">
        <v>36.5</v>
      </c>
      <c r="H8" s="26" t="s">
        <v>29</v>
      </c>
      <c r="I8" s="26" t="s">
        <v>30</v>
      </c>
      <c r="J8" s="37">
        <f t="shared" si="0"/>
        <v>41</v>
      </c>
      <c r="K8" s="38">
        <f t="shared" si="1"/>
        <v>77.5</v>
      </c>
      <c r="L8" s="39"/>
    </row>
    <row r="9" s="1" customFormat="1" ht="33" customHeight="1" spans="1:12">
      <c r="A9" s="27"/>
      <c r="B9" s="28"/>
      <c r="C9" s="28"/>
      <c r="D9" s="28"/>
      <c r="E9" s="24" t="s">
        <v>31</v>
      </c>
      <c r="F9" s="24">
        <v>72</v>
      </c>
      <c r="G9" s="25">
        <v>36</v>
      </c>
      <c r="H9" s="26" t="s">
        <v>32</v>
      </c>
      <c r="I9" s="26" t="s">
        <v>33</v>
      </c>
      <c r="J9" s="37">
        <f t="shared" si="0"/>
        <v>42.7</v>
      </c>
      <c r="K9" s="38">
        <f t="shared" si="1"/>
        <v>78.7</v>
      </c>
      <c r="L9" s="39" t="s">
        <v>26</v>
      </c>
    </row>
    <row r="10" s="1" customFormat="1" ht="33" customHeight="1" spans="1:12">
      <c r="A10" s="27"/>
      <c r="B10" s="28"/>
      <c r="C10" s="29"/>
      <c r="D10" s="29"/>
      <c r="E10" s="24" t="s">
        <v>34</v>
      </c>
      <c r="F10" s="24">
        <v>71</v>
      </c>
      <c r="G10" s="25">
        <v>35.5</v>
      </c>
      <c r="H10" s="26" t="s">
        <v>35</v>
      </c>
      <c r="I10" s="26" t="s">
        <v>36</v>
      </c>
      <c r="J10" s="37">
        <f t="shared" si="0"/>
        <v>40.8</v>
      </c>
      <c r="K10" s="38">
        <f t="shared" si="1"/>
        <v>76.3</v>
      </c>
      <c r="L10" s="39"/>
    </row>
    <row r="11" s="1" customFormat="1" ht="27" customHeight="1" spans="1:12">
      <c r="A11" s="27"/>
      <c r="B11" s="28"/>
      <c r="C11" s="22" t="s">
        <v>37</v>
      </c>
      <c r="D11" s="22">
        <v>1</v>
      </c>
      <c r="E11" s="24" t="s">
        <v>38</v>
      </c>
      <c r="F11" s="24">
        <v>70</v>
      </c>
      <c r="G11" s="25">
        <v>35</v>
      </c>
      <c r="H11" s="26" t="s">
        <v>39</v>
      </c>
      <c r="I11" s="26" t="s">
        <v>40</v>
      </c>
      <c r="J11" s="37">
        <f t="shared" si="0"/>
        <v>40.7</v>
      </c>
      <c r="K11" s="38">
        <f t="shared" si="1"/>
        <v>75.7</v>
      </c>
      <c r="L11" s="37"/>
    </row>
    <row r="12" s="1" customFormat="1" ht="27" customHeight="1" spans="1:12">
      <c r="A12" s="27"/>
      <c r="B12" s="28"/>
      <c r="C12" s="28"/>
      <c r="D12" s="28"/>
      <c r="E12" s="24" t="s">
        <v>41</v>
      </c>
      <c r="F12" s="24">
        <v>78</v>
      </c>
      <c r="G12" s="25">
        <v>39</v>
      </c>
      <c r="H12" s="26" t="s">
        <v>42</v>
      </c>
      <c r="I12" s="26" t="s">
        <v>43</v>
      </c>
      <c r="J12" s="37">
        <f t="shared" si="0"/>
        <v>41.6</v>
      </c>
      <c r="K12" s="38">
        <f t="shared" si="1"/>
        <v>80.6</v>
      </c>
      <c r="L12" s="37" t="s">
        <v>26</v>
      </c>
    </row>
    <row r="13" s="1" customFormat="1" ht="27" customHeight="1" spans="1:12">
      <c r="A13" s="27"/>
      <c r="B13" s="28"/>
      <c r="C13" s="28"/>
      <c r="D13" s="28"/>
      <c r="E13" s="24" t="s">
        <v>44</v>
      </c>
      <c r="F13" s="24">
        <v>69</v>
      </c>
      <c r="G13" s="25">
        <v>34.5</v>
      </c>
      <c r="H13" s="26" t="s">
        <v>45</v>
      </c>
      <c r="I13" s="26" t="s">
        <v>46</v>
      </c>
      <c r="J13" s="37">
        <f t="shared" si="0"/>
        <v>38.7</v>
      </c>
      <c r="K13" s="38">
        <f t="shared" si="1"/>
        <v>73.2</v>
      </c>
      <c r="L13" s="37"/>
    </row>
    <row r="14" s="1" customFormat="1" ht="27" customHeight="1" spans="1:12">
      <c r="A14" s="27"/>
      <c r="B14" s="28"/>
      <c r="C14" s="28"/>
      <c r="D14" s="28"/>
      <c r="E14" s="24" t="s">
        <v>47</v>
      </c>
      <c r="F14" s="24">
        <v>69</v>
      </c>
      <c r="G14" s="25">
        <v>34.5</v>
      </c>
      <c r="H14" s="26" t="s">
        <v>48</v>
      </c>
      <c r="I14" s="26" t="s">
        <v>49</v>
      </c>
      <c r="J14" s="37">
        <f t="shared" si="0"/>
        <v>40.4</v>
      </c>
      <c r="K14" s="38">
        <f t="shared" si="1"/>
        <v>74.9</v>
      </c>
      <c r="L14" s="37"/>
    </row>
    <row r="15" s="1" customFormat="1" ht="27" customHeight="1" spans="1:12">
      <c r="A15" s="27"/>
      <c r="B15" s="28"/>
      <c r="C15" s="28"/>
      <c r="D15" s="28"/>
      <c r="E15" s="24" t="s">
        <v>50</v>
      </c>
      <c r="F15" s="24">
        <v>69</v>
      </c>
      <c r="G15" s="25">
        <v>34.5</v>
      </c>
      <c r="H15" s="26"/>
      <c r="I15" s="26"/>
      <c r="J15" s="37">
        <f t="shared" si="0"/>
        <v>0</v>
      </c>
      <c r="K15" s="38">
        <f t="shared" si="1"/>
        <v>34.5</v>
      </c>
      <c r="L15" s="37"/>
    </row>
    <row r="16" s="1" customFormat="1" ht="27" customHeight="1" spans="1:12">
      <c r="A16" s="27"/>
      <c r="B16" s="28"/>
      <c r="C16" s="29"/>
      <c r="D16" s="29"/>
      <c r="E16" s="24" t="s">
        <v>51</v>
      </c>
      <c r="F16" s="24">
        <v>69</v>
      </c>
      <c r="G16" s="25">
        <v>34.5</v>
      </c>
      <c r="H16" s="26" t="s">
        <v>52</v>
      </c>
      <c r="I16" s="26" t="s">
        <v>53</v>
      </c>
      <c r="J16" s="37">
        <f t="shared" si="0"/>
        <v>37</v>
      </c>
      <c r="K16" s="38">
        <f t="shared" si="1"/>
        <v>71.5</v>
      </c>
      <c r="L16" s="37"/>
    </row>
    <row r="17" s="1" customFormat="1" ht="27" customHeight="1" spans="1:12">
      <c r="A17" s="27"/>
      <c r="B17" s="28"/>
      <c r="C17" s="22" t="s">
        <v>54</v>
      </c>
      <c r="D17" s="22">
        <v>1</v>
      </c>
      <c r="E17" s="24" t="s">
        <v>55</v>
      </c>
      <c r="F17" s="24">
        <v>70</v>
      </c>
      <c r="G17" s="25">
        <v>35</v>
      </c>
      <c r="H17" s="26" t="s">
        <v>56</v>
      </c>
      <c r="I17" s="26" t="s">
        <v>20</v>
      </c>
      <c r="J17" s="37">
        <f t="shared" si="0"/>
        <v>40.1</v>
      </c>
      <c r="K17" s="38">
        <f t="shared" si="1"/>
        <v>75.1</v>
      </c>
      <c r="L17" s="37"/>
    </row>
    <row r="18" s="1" customFormat="1" ht="27" customHeight="1" spans="1:12">
      <c r="A18" s="27"/>
      <c r="B18" s="28"/>
      <c r="C18" s="28"/>
      <c r="D18" s="28"/>
      <c r="E18" s="24" t="s">
        <v>57</v>
      </c>
      <c r="F18" s="24">
        <v>70</v>
      </c>
      <c r="G18" s="25">
        <v>35</v>
      </c>
      <c r="H18" s="26" t="s">
        <v>58</v>
      </c>
      <c r="I18" s="26" t="s">
        <v>43</v>
      </c>
      <c r="J18" s="37">
        <f t="shared" si="0"/>
        <v>41.6</v>
      </c>
      <c r="K18" s="38">
        <f t="shared" si="1"/>
        <v>76.6</v>
      </c>
      <c r="L18" s="37"/>
    </row>
    <row r="19" s="1" customFormat="1" ht="27" customHeight="1" spans="1:12">
      <c r="A19" s="27"/>
      <c r="B19" s="28"/>
      <c r="C19" s="29"/>
      <c r="D19" s="29"/>
      <c r="E19" s="24" t="s">
        <v>59</v>
      </c>
      <c r="F19" s="24">
        <v>73</v>
      </c>
      <c r="G19" s="25">
        <v>36.5</v>
      </c>
      <c r="H19" s="26" t="s">
        <v>60</v>
      </c>
      <c r="I19" s="26" t="s">
        <v>61</v>
      </c>
      <c r="J19" s="37">
        <f t="shared" si="0"/>
        <v>42</v>
      </c>
      <c r="K19" s="38">
        <f t="shared" si="1"/>
        <v>78.5</v>
      </c>
      <c r="L19" s="37" t="s">
        <v>26</v>
      </c>
    </row>
    <row r="20" s="1" customFormat="1" ht="27" customHeight="1" spans="1:12">
      <c r="A20" s="27"/>
      <c r="B20" s="28"/>
      <c r="C20" s="22" t="s">
        <v>62</v>
      </c>
      <c r="D20" s="22">
        <v>1</v>
      </c>
      <c r="E20" s="24" t="s">
        <v>63</v>
      </c>
      <c r="F20" s="24">
        <v>63</v>
      </c>
      <c r="G20" s="25">
        <v>31.5</v>
      </c>
      <c r="H20" s="26" t="s">
        <v>64</v>
      </c>
      <c r="I20" s="26" t="s">
        <v>65</v>
      </c>
      <c r="J20" s="37">
        <f t="shared" si="0"/>
        <v>38.6</v>
      </c>
      <c r="K20" s="38">
        <f t="shared" si="1"/>
        <v>70.1</v>
      </c>
      <c r="L20" s="37"/>
    </row>
    <row r="21" s="1" customFormat="1" ht="27" customHeight="1" spans="1:12">
      <c r="A21" s="27"/>
      <c r="B21" s="28"/>
      <c r="C21" s="28"/>
      <c r="D21" s="28"/>
      <c r="E21" s="24" t="s">
        <v>66</v>
      </c>
      <c r="F21" s="24">
        <v>65</v>
      </c>
      <c r="G21" s="25">
        <v>32.5</v>
      </c>
      <c r="H21" s="26" t="s">
        <v>67</v>
      </c>
      <c r="I21" s="26" t="s">
        <v>68</v>
      </c>
      <c r="J21" s="37">
        <f t="shared" si="0"/>
        <v>39.6</v>
      </c>
      <c r="K21" s="38">
        <f t="shared" si="1"/>
        <v>72.1</v>
      </c>
      <c r="L21" s="37" t="s">
        <v>26</v>
      </c>
    </row>
    <row r="22" s="1" customFormat="1" ht="27" customHeight="1" spans="1:12">
      <c r="A22" s="27"/>
      <c r="B22" s="28"/>
      <c r="C22" s="29"/>
      <c r="D22" s="29"/>
      <c r="E22" s="24" t="s">
        <v>69</v>
      </c>
      <c r="F22" s="24">
        <v>61</v>
      </c>
      <c r="G22" s="25">
        <v>30.5</v>
      </c>
      <c r="H22" s="26" t="s">
        <v>70</v>
      </c>
      <c r="I22" s="26" t="s">
        <v>71</v>
      </c>
      <c r="J22" s="37">
        <f t="shared" si="0"/>
        <v>33.1</v>
      </c>
      <c r="K22" s="38">
        <f t="shared" si="1"/>
        <v>63.6</v>
      </c>
      <c r="L22" s="37"/>
    </row>
    <row r="23" s="1" customFormat="1" ht="105" customHeight="1" spans="1:12">
      <c r="A23" s="27"/>
      <c r="B23" s="28"/>
      <c r="C23" s="22" t="s">
        <v>72</v>
      </c>
      <c r="D23" s="22">
        <v>1</v>
      </c>
      <c r="E23" s="24" t="s">
        <v>73</v>
      </c>
      <c r="F23" s="24">
        <v>50</v>
      </c>
      <c r="G23" s="25">
        <v>25</v>
      </c>
      <c r="H23" s="26" t="s">
        <v>74</v>
      </c>
      <c r="I23" s="26" t="s">
        <v>40</v>
      </c>
      <c r="J23" s="37">
        <f t="shared" si="0"/>
        <v>40.7</v>
      </c>
      <c r="K23" s="38">
        <f t="shared" si="1"/>
        <v>65.7</v>
      </c>
      <c r="L23" s="40" t="s">
        <v>75</v>
      </c>
    </row>
    <row r="24" s="1" customFormat="1" ht="27" customHeight="1" spans="1:12">
      <c r="A24" s="30"/>
      <c r="B24" s="29"/>
      <c r="C24" s="29"/>
      <c r="D24" s="29"/>
      <c r="E24" s="24" t="s">
        <v>76</v>
      </c>
      <c r="F24" s="24">
        <v>62</v>
      </c>
      <c r="G24" s="25">
        <v>31</v>
      </c>
      <c r="H24" s="26" t="s">
        <v>77</v>
      </c>
      <c r="I24" s="26" t="s">
        <v>78</v>
      </c>
      <c r="J24" s="37">
        <f t="shared" si="0"/>
        <v>34.7</v>
      </c>
      <c r="K24" s="38">
        <f t="shared" si="1"/>
        <v>65.7</v>
      </c>
      <c r="L24" s="37"/>
    </row>
    <row r="25" s="1" customFormat="1" ht="27" customHeight="1" spans="1:12">
      <c r="A25" s="31"/>
      <c r="B25" s="32"/>
      <c r="C25" s="32"/>
      <c r="D25" s="32"/>
      <c r="E25" s="33"/>
      <c r="F25" s="33"/>
      <c r="G25" s="34"/>
      <c r="H25" s="33"/>
      <c r="I25" s="33"/>
      <c r="J25" s="41"/>
      <c r="K25" s="42"/>
      <c r="L25" s="41"/>
    </row>
    <row r="26" s="1" customFormat="1" ht="48" customHeight="1" spans="1:12">
      <c r="A26" s="9" t="s">
        <v>79</v>
      </c>
      <c r="B26" s="9"/>
      <c r="C26" s="9"/>
      <c r="D26" s="9"/>
      <c r="E26" s="10"/>
      <c r="F26" s="11"/>
      <c r="G26" s="10"/>
      <c r="H26" s="10"/>
      <c r="I26" s="10"/>
      <c r="J26" s="9"/>
      <c r="K26" s="9"/>
      <c r="L26" s="35"/>
    </row>
    <row r="27" s="1" customFormat="1" ht="61" customHeight="1" spans="1:12">
      <c r="A27" s="12" t="s">
        <v>1</v>
      </c>
      <c r="B27" s="13"/>
      <c r="C27" s="13"/>
      <c r="D27" s="13"/>
      <c r="E27" s="14"/>
      <c r="F27" s="14"/>
      <c r="G27" s="15"/>
      <c r="H27" s="14"/>
      <c r="I27" s="14"/>
      <c r="J27" s="13"/>
      <c r="K27" s="13"/>
      <c r="L27" s="13"/>
    </row>
    <row r="28" s="1" customFormat="1" ht="33" customHeight="1" spans="1:12">
      <c r="A28" s="16" t="s">
        <v>2</v>
      </c>
      <c r="B28" s="16" t="s">
        <v>3</v>
      </c>
      <c r="C28" s="16" t="s">
        <v>4</v>
      </c>
      <c r="D28" s="17" t="s">
        <v>5</v>
      </c>
      <c r="E28" s="18" t="s">
        <v>6</v>
      </c>
      <c r="F28" s="19"/>
      <c r="G28" s="18"/>
      <c r="H28" s="18" t="s">
        <v>7</v>
      </c>
      <c r="I28" s="18"/>
      <c r="J28" s="18"/>
      <c r="K28" s="36" t="s">
        <v>8</v>
      </c>
      <c r="L28" s="36" t="s">
        <v>9</v>
      </c>
    </row>
    <row r="29" s="1" customFormat="1" ht="33" customHeight="1" spans="1:12">
      <c r="A29" s="16"/>
      <c r="B29" s="16"/>
      <c r="C29" s="16"/>
      <c r="D29" s="20"/>
      <c r="E29" s="18" t="s">
        <v>10</v>
      </c>
      <c r="F29" s="19" t="s">
        <v>11</v>
      </c>
      <c r="G29" s="18" t="s">
        <v>12</v>
      </c>
      <c r="H29" s="21" t="s">
        <v>13</v>
      </c>
      <c r="I29" s="18" t="s">
        <v>11</v>
      </c>
      <c r="J29" s="18" t="s">
        <v>14</v>
      </c>
      <c r="K29" s="21"/>
      <c r="L29" s="21"/>
    </row>
    <row r="30" s="1" customFormat="1" ht="33" customHeight="1" spans="1:12">
      <c r="A30" s="22" t="s">
        <v>15</v>
      </c>
      <c r="B30" s="22" t="s">
        <v>16</v>
      </c>
      <c r="C30" s="22" t="s">
        <v>80</v>
      </c>
      <c r="D30" s="22">
        <v>1</v>
      </c>
      <c r="E30" s="24" t="s">
        <v>81</v>
      </c>
      <c r="F30" s="24">
        <v>60</v>
      </c>
      <c r="G30" s="25">
        <v>30</v>
      </c>
      <c r="H30" s="26" t="s">
        <v>82</v>
      </c>
      <c r="I30" s="26" t="s">
        <v>83</v>
      </c>
      <c r="J30" s="37">
        <f t="shared" ref="J30:J47" si="2">I30*0.5</f>
        <v>39.9</v>
      </c>
      <c r="K30" s="38">
        <f t="shared" ref="K30:K47" si="3">G30+J30</f>
        <v>69.9</v>
      </c>
      <c r="L30" s="39"/>
    </row>
    <row r="31" s="1" customFormat="1" ht="33" customHeight="1" spans="1:12">
      <c r="A31" s="27"/>
      <c r="B31" s="28"/>
      <c r="C31" s="27"/>
      <c r="D31" s="27"/>
      <c r="E31" s="24" t="s">
        <v>84</v>
      </c>
      <c r="F31" s="24">
        <v>65</v>
      </c>
      <c r="G31" s="25">
        <v>32.5</v>
      </c>
      <c r="H31" s="26" t="s">
        <v>85</v>
      </c>
      <c r="I31" s="26" t="s">
        <v>86</v>
      </c>
      <c r="J31" s="37">
        <f t="shared" si="2"/>
        <v>38.5</v>
      </c>
      <c r="K31" s="38">
        <f t="shared" si="3"/>
        <v>71</v>
      </c>
      <c r="L31" s="39" t="s">
        <v>26</v>
      </c>
    </row>
    <row r="32" s="1" customFormat="1" ht="33" customHeight="1" spans="1:12">
      <c r="A32" s="27"/>
      <c r="B32" s="28"/>
      <c r="C32" s="30"/>
      <c r="D32" s="30"/>
      <c r="E32" s="24" t="s">
        <v>87</v>
      </c>
      <c r="F32" s="24">
        <v>55</v>
      </c>
      <c r="G32" s="25">
        <v>27.5</v>
      </c>
      <c r="H32" s="26" t="s">
        <v>88</v>
      </c>
      <c r="I32" s="26" t="s">
        <v>89</v>
      </c>
      <c r="J32" s="37">
        <f t="shared" si="2"/>
        <v>31</v>
      </c>
      <c r="K32" s="38">
        <f t="shared" si="3"/>
        <v>58.5</v>
      </c>
      <c r="L32" s="39"/>
    </row>
    <row r="33" s="1" customFormat="1" ht="33" customHeight="1" spans="1:12">
      <c r="A33" s="27"/>
      <c r="B33" s="28"/>
      <c r="C33" s="22" t="s">
        <v>90</v>
      </c>
      <c r="D33" s="22">
        <v>2</v>
      </c>
      <c r="E33" s="24" t="s">
        <v>91</v>
      </c>
      <c r="F33" s="24">
        <v>63</v>
      </c>
      <c r="G33" s="25">
        <v>31.5</v>
      </c>
      <c r="H33" s="26" t="s">
        <v>92</v>
      </c>
      <c r="I33" s="26" t="s">
        <v>93</v>
      </c>
      <c r="J33" s="37">
        <f t="shared" si="2"/>
        <v>37.4</v>
      </c>
      <c r="K33" s="38">
        <f t="shared" si="3"/>
        <v>68.9</v>
      </c>
      <c r="L33" s="39"/>
    </row>
    <row r="34" s="1" customFormat="1" ht="33" customHeight="1" spans="1:12">
      <c r="A34" s="27"/>
      <c r="B34" s="28"/>
      <c r="C34" s="27"/>
      <c r="D34" s="27"/>
      <c r="E34" s="24" t="s">
        <v>94</v>
      </c>
      <c r="F34" s="24">
        <v>67</v>
      </c>
      <c r="G34" s="25">
        <v>33.5</v>
      </c>
      <c r="H34" s="26" t="s">
        <v>95</v>
      </c>
      <c r="I34" s="26" t="s">
        <v>96</v>
      </c>
      <c r="J34" s="37">
        <f t="shared" si="2"/>
        <v>38.4</v>
      </c>
      <c r="K34" s="38">
        <f t="shared" si="3"/>
        <v>71.9</v>
      </c>
      <c r="L34" s="39"/>
    </row>
    <row r="35" s="1" customFormat="1" ht="33" customHeight="1" spans="1:12">
      <c r="A35" s="27"/>
      <c r="B35" s="28"/>
      <c r="C35" s="27"/>
      <c r="D35" s="27"/>
      <c r="E35" s="24" t="s">
        <v>97</v>
      </c>
      <c r="F35" s="24">
        <v>65</v>
      </c>
      <c r="G35" s="25">
        <v>32.5</v>
      </c>
      <c r="H35" s="26" t="s">
        <v>98</v>
      </c>
      <c r="I35" s="26" t="s">
        <v>99</v>
      </c>
      <c r="J35" s="37">
        <f t="shared" si="2"/>
        <v>39.5</v>
      </c>
      <c r="K35" s="38">
        <f t="shared" si="3"/>
        <v>72</v>
      </c>
      <c r="L35" s="39" t="s">
        <v>26</v>
      </c>
    </row>
    <row r="36" s="1" customFormat="1" ht="27" customHeight="1" spans="1:12">
      <c r="A36" s="27"/>
      <c r="B36" s="28"/>
      <c r="C36" s="27"/>
      <c r="D36" s="27"/>
      <c r="E36" s="24" t="s">
        <v>100</v>
      </c>
      <c r="F36" s="24">
        <v>58</v>
      </c>
      <c r="G36" s="25">
        <v>29</v>
      </c>
      <c r="H36" s="26" t="s">
        <v>101</v>
      </c>
      <c r="I36" s="26" t="s">
        <v>102</v>
      </c>
      <c r="J36" s="37">
        <f t="shared" si="2"/>
        <v>37.2</v>
      </c>
      <c r="K36" s="38">
        <f t="shared" si="3"/>
        <v>66.2</v>
      </c>
      <c r="L36" s="37"/>
    </row>
    <row r="37" s="1" customFormat="1" ht="27" customHeight="1" spans="1:12">
      <c r="A37" s="27"/>
      <c r="B37" s="28"/>
      <c r="C37" s="27"/>
      <c r="D37" s="27"/>
      <c r="E37" s="24">
        <v>14520035727</v>
      </c>
      <c r="F37" s="24">
        <v>64</v>
      </c>
      <c r="G37" s="25">
        <v>32</v>
      </c>
      <c r="H37" s="26" t="s">
        <v>103</v>
      </c>
      <c r="I37" s="26" t="s">
        <v>104</v>
      </c>
      <c r="J37" s="37">
        <f t="shared" si="2"/>
        <v>41.1</v>
      </c>
      <c r="K37" s="38">
        <f t="shared" si="3"/>
        <v>73.1</v>
      </c>
      <c r="L37" s="37" t="s">
        <v>26</v>
      </c>
    </row>
    <row r="38" s="1" customFormat="1" ht="27" customHeight="1" spans="1:12">
      <c r="A38" s="27"/>
      <c r="B38" s="29"/>
      <c r="C38" s="30"/>
      <c r="D38" s="30"/>
      <c r="E38" s="24" t="s">
        <v>105</v>
      </c>
      <c r="F38" s="24">
        <v>60</v>
      </c>
      <c r="G38" s="25">
        <v>30</v>
      </c>
      <c r="H38" s="26" t="s">
        <v>106</v>
      </c>
      <c r="I38" s="26" t="s">
        <v>30</v>
      </c>
      <c r="J38" s="37">
        <f t="shared" si="2"/>
        <v>41</v>
      </c>
      <c r="K38" s="38">
        <f t="shared" si="3"/>
        <v>71</v>
      </c>
      <c r="L38" s="37"/>
    </row>
    <row r="39" s="1" customFormat="1" ht="27" customHeight="1" spans="1:12">
      <c r="A39" s="27"/>
      <c r="B39" s="22" t="s">
        <v>107</v>
      </c>
      <c r="C39" s="22" t="s">
        <v>108</v>
      </c>
      <c r="D39" s="22">
        <v>1</v>
      </c>
      <c r="E39" s="24" t="s">
        <v>109</v>
      </c>
      <c r="F39" s="24">
        <v>52</v>
      </c>
      <c r="G39" s="25">
        <v>26</v>
      </c>
      <c r="H39" s="26" t="s">
        <v>110</v>
      </c>
      <c r="I39" s="26" t="s">
        <v>111</v>
      </c>
      <c r="J39" s="37">
        <f t="shared" si="2"/>
        <v>35.9</v>
      </c>
      <c r="K39" s="38">
        <f t="shared" si="3"/>
        <v>61.9</v>
      </c>
      <c r="L39" s="37" t="s">
        <v>26</v>
      </c>
    </row>
    <row r="40" s="1" customFormat="1" ht="27" customHeight="1" spans="1:12">
      <c r="A40" s="27"/>
      <c r="B40" s="28"/>
      <c r="C40" s="30"/>
      <c r="D40" s="30"/>
      <c r="E40" s="24" t="s">
        <v>112</v>
      </c>
      <c r="F40" s="24">
        <v>45</v>
      </c>
      <c r="G40" s="25">
        <v>22.5</v>
      </c>
      <c r="H40" s="26" t="s">
        <v>113</v>
      </c>
      <c r="I40" s="26" t="s">
        <v>114</v>
      </c>
      <c r="J40" s="37">
        <f t="shared" si="2"/>
        <v>38.3</v>
      </c>
      <c r="K40" s="38">
        <f t="shared" si="3"/>
        <v>60.8</v>
      </c>
      <c r="L40" s="37"/>
    </row>
    <row r="41" s="1" customFormat="1" ht="27" customHeight="1" spans="1:12">
      <c r="A41" s="27"/>
      <c r="B41" s="28"/>
      <c r="C41" s="22" t="s">
        <v>115</v>
      </c>
      <c r="D41" s="22">
        <v>1</v>
      </c>
      <c r="E41" s="24" t="s">
        <v>116</v>
      </c>
      <c r="F41" s="24">
        <v>54</v>
      </c>
      <c r="G41" s="25">
        <v>27</v>
      </c>
      <c r="H41" s="26" t="s">
        <v>117</v>
      </c>
      <c r="I41" s="26" t="s">
        <v>118</v>
      </c>
      <c r="J41" s="37">
        <f t="shared" si="2"/>
        <v>41.2</v>
      </c>
      <c r="K41" s="38">
        <f t="shared" si="3"/>
        <v>68.2</v>
      </c>
      <c r="L41" s="37" t="s">
        <v>26</v>
      </c>
    </row>
    <row r="42" s="1" customFormat="1" ht="27" customHeight="1" spans="1:12">
      <c r="A42" s="27"/>
      <c r="B42" s="28"/>
      <c r="C42" s="27"/>
      <c r="D42" s="27"/>
      <c r="E42" s="24" t="s">
        <v>119</v>
      </c>
      <c r="F42" s="24">
        <v>45</v>
      </c>
      <c r="G42" s="25">
        <v>22.5</v>
      </c>
      <c r="H42" s="26" t="s">
        <v>120</v>
      </c>
      <c r="I42" s="26" t="s">
        <v>121</v>
      </c>
      <c r="J42" s="37">
        <f t="shared" si="2"/>
        <v>35</v>
      </c>
      <c r="K42" s="38">
        <f t="shared" si="3"/>
        <v>57.5</v>
      </c>
      <c r="L42" s="37"/>
    </row>
    <row r="43" s="1" customFormat="1" ht="27" customHeight="1" spans="1:12">
      <c r="A43" s="27"/>
      <c r="B43" s="28"/>
      <c r="C43" s="30"/>
      <c r="D43" s="30"/>
      <c r="E43" s="24" t="s">
        <v>122</v>
      </c>
      <c r="F43" s="24">
        <v>45</v>
      </c>
      <c r="G43" s="25">
        <v>22.5</v>
      </c>
      <c r="H43" s="26" t="s">
        <v>123</v>
      </c>
      <c r="I43" s="26" t="s">
        <v>124</v>
      </c>
      <c r="J43" s="37">
        <f t="shared" si="2"/>
        <v>37.9</v>
      </c>
      <c r="K43" s="38">
        <f t="shared" si="3"/>
        <v>60.4</v>
      </c>
      <c r="L43" s="37"/>
    </row>
    <row r="44" s="1" customFormat="1" ht="27" customHeight="1" spans="1:12">
      <c r="A44" s="27"/>
      <c r="B44" s="28"/>
      <c r="C44" s="22" t="s">
        <v>125</v>
      </c>
      <c r="D44" s="22">
        <v>1</v>
      </c>
      <c r="E44" s="24" t="s">
        <v>126</v>
      </c>
      <c r="F44" s="24">
        <v>54</v>
      </c>
      <c r="G44" s="25">
        <v>27</v>
      </c>
      <c r="H44" s="26" t="s">
        <v>127</v>
      </c>
      <c r="I44" s="26" t="s">
        <v>114</v>
      </c>
      <c r="J44" s="37">
        <f t="shared" si="2"/>
        <v>38.3</v>
      </c>
      <c r="K44" s="38">
        <f t="shared" si="3"/>
        <v>65.3</v>
      </c>
      <c r="L44" s="37"/>
    </row>
    <row r="45" s="1" customFormat="1" ht="27" customHeight="1" spans="1:12">
      <c r="A45" s="27"/>
      <c r="B45" s="28"/>
      <c r="C45" s="27"/>
      <c r="D45" s="27"/>
      <c r="E45" s="24" t="s">
        <v>128</v>
      </c>
      <c r="F45" s="24">
        <v>59</v>
      </c>
      <c r="G45" s="25">
        <v>29.5</v>
      </c>
      <c r="H45" s="26" t="s">
        <v>129</v>
      </c>
      <c r="I45" s="26" t="s">
        <v>114</v>
      </c>
      <c r="J45" s="37">
        <f t="shared" si="2"/>
        <v>38.3</v>
      </c>
      <c r="K45" s="38">
        <f t="shared" si="3"/>
        <v>67.8</v>
      </c>
      <c r="L45" s="37" t="s">
        <v>26</v>
      </c>
    </row>
    <row r="46" s="1" customFormat="1" ht="27" customHeight="1" spans="1:12">
      <c r="A46" s="27"/>
      <c r="B46" s="28"/>
      <c r="C46" s="27"/>
      <c r="D46" s="27"/>
      <c r="E46" s="24" t="s">
        <v>130</v>
      </c>
      <c r="F46" s="24">
        <v>55</v>
      </c>
      <c r="G46" s="25">
        <v>27.5</v>
      </c>
      <c r="H46" s="26" t="s">
        <v>131</v>
      </c>
      <c r="I46" s="26" t="s">
        <v>132</v>
      </c>
      <c r="J46" s="37">
        <f t="shared" si="2"/>
        <v>38.8</v>
      </c>
      <c r="K46" s="38">
        <f t="shared" si="3"/>
        <v>66.3</v>
      </c>
      <c r="L46" s="37"/>
    </row>
    <row r="47" s="1" customFormat="1" ht="27" customHeight="1" spans="1:12">
      <c r="A47" s="30"/>
      <c r="B47" s="29"/>
      <c r="C47" s="30"/>
      <c r="D47" s="30"/>
      <c r="E47" s="24" t="s">
        <v>133</v>
      </c>
      <c r="F47" s="24">
        <v>54</v>
      </c>
      <c r="G47" s="25">
        <v>27</v>
      </c>
      <c r="H47" s="26" t="s">
        <v>134</v>
      </c>
      <c r="I47" s="26" t="s">
        <v>96</v>
      </c>
      <c r="J47" s="37">
        <f t="shared" si="2"/>
        <v>38.4</v>
      </c>
      <c r="K47" s="38">
        <f t="shared" si="3"/>
        <v>65.4</v>
      </c>
      <c r="L47" s="37"/>
    </row>
  </sheetData>
  <autoFilter ref="A3:XFD47">
    <extLst/>
  </autoFilter>
  <mergeCells count="47">
    <mergeCell ref="A1:L1"/>
    <mergeCell ref="A2:L2"/>
    <mergeCell ref="E3:G3"/>
    <mergeCell ref="H3:J3"/>
    <mergeCell ref="A26:L26"/>
    <mergeCell ref="A27:L27"/>
    <mergeCell ref="E28:G28"/>
    <mergeCell ref="H28:J28"/>
    <mergeCell ref="A3:A4"/>
    <mergeCell ref="A5:A24"/>
    <mergeCell ref="A28:A29"/>
    <mergeCell ref="A30:A47"/>
    <mergeCell ref="B3:B4"/>
    <mergeCell ref="B5:B24"/>
    <mergeCell ref="B28:B29"/>
    <mergeCell ref="B30:B38"/>
    <mergeCell ref="B39:B47"/>
    <mergeCell ref="C3:C4"/>
    <mergeCell ref="C5:C7"/>
    <mergeCell ref="C8:C10"/>
    <mergeCell ref="C11:C16"/>
    <mergeCell ref="C17:C19"/>
    <mergeCell ref="C20:C22"/>
    <mergeCell ref="C23:C24"/>
    <mergeCell ref="C28:C29"/>
    <mergeCell ref="C30:C32"/>
    <mergeCell ref="C33:C38"/>
    <mergeCell ref="C39:C40"/>
    <mergeCell ref="C41:C43"/>
    <mergeCell ref="C44:C47"/>
    <mergeCell ref="D3:D4"/>
    <mergeCell ref="D5:D7"/>
    <mergeCell ref="D8:D10"/>
    <mergeCell ref="D11:D16"/>
    <mergeCell ref="D17:D19"/>
    <mergeCell ref="D20:D22"/>
    <mergeCell ref="D23:D24"/>
    <mergeCell ref="D28:D29"/>
    <mergeCell ref="D30:D32"/>
    <mergeCell ref="D33:D38"/>
    <mergeCell ref="D39:D40"/>
    <mergeCell ref="D41:D43"/>
    <mergeCell ref="D44:D47"/>
    <mergeCell ref="K3:K4"/>
    <mergeCell ref="K28:K29"/>
    <mergeCell ref="L3:L4"/>
    <mergeCell ref="L28:L29"/>
  </mergeCells>
  <pageMargins left="0.904861111111111" right="0.629861111111111" top="0.393055555555556" bottom="0.354166666666667" header="0.275" footer="0.236111111111111"/>
  <pageSetup paperSize="9" scale="82" orientation="portrait" horizontalDpi="600" verticalDpi="150"/>
  <headerFooter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考试考核总成绩汇总表（2-3组)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2022-06-11T06:51:00Z</dcterms:created>
  <dcterms:modified xsi:type="dcterms:W3CDTF">2022-06-11T06:56:49Z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