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过分" sheetId="9" r:id="rId1"/>
  </sheets>
  <definedNames>
    <definedName name="_xlnm._FilterDatabase" localSheetId="0" hidden="1">过分!$A$4:$R$216</definedName>
    <definedName name="_xlnm.Print_Titles" localSheetId="0">过分!$1:$4</definedName>
  </definedNames>
  <calcPr calcId="144525"/>
</workbook>
</file>

<file path=xl/sharedStrings.xml><?xml version="1.0" encoding="utf-8"?>
<sst xmlns="http://schemas.openxmlformats.org/spreadsheetml/2006/main" count="1228" uniqueCount="495">
  <si>
    <t>2022年荣昌区英才大会考核招聘面试总成绩公布表　　日期：2023.02.11</t>
  </si>
  <si>
    <t>注：1. 组织笔试的，考试考核总成绩=笔试成绩×50%+面试成绩×50%；未组织笔试的，考试考核总成绩=面试成绩。2.考核总成绩采取百分制计算，四舍五入后精确到小数点后两位数；3.参加面试人数与招聘计划人数之比达到2:1的岗位，考生总成绩排名第一但面试成绩低于60分的；以及参加面试人数与招聘计划人数之比未达到2:1的岗位，考生面试成绩低于70分的，其是否进入体检环节，及时报考务办。4.缺考请在备注写明：“缺”。</t>
  </si>
  <si>
    <t>序号</t>
  </si>
  <si>
    <t>报考单位</t>
  </si>
  <si>
    <t>报考岗位</t>
  </si>
  <si>
    <t>姓名</t>
  </si>
  <si>
    <t>招聘指标</t>
  </si>
  <si>
    <t>抽签号</t>
  </si>
  <si>
    <t>笔试成绩50%</t>
  </si>
  <si>
    <t>面试成绩50%</t>
  </si>
  <si>
    <t>考试总成绩</t>
  </si>
  <si>
    <t>岗位排名</t>
  </si>
  <si>
    <t>是否进入体检　</t>
  </si>
  <si>
    <t>备注</t>
  </si>
  <si>
    <t>成绩</t>
  </si>
  <si>
    <t>折算成绩*50%</t>
  </si>
  <si>
    <t>专业测试</t>
  </si>
  <si>
    <t>专业折算25%</t>
  </si>
  <si>
    <t>结构化</t>
  </si>
  <si>
    <t>结构化折算25%</t>
  </si>
  <si>
    <t>折算合计</t>
  </si>
  <si>
    <t>疾病预防控制中心</t>
  </si>
  <si>
    <t>食品加工与安全岗</t>
  </si>
  <si>
    <t>付舒婷</t>
  </si>
  <si>
    <t>1-4</t>
  </si>
  <si>
    <t>－</t>
  </si>
  <si>
    <t>是</t>
  </si>
  <si>
    <t>刘萍</t>
  </si>
  <si>
    <t>1-5</t>
  </si>
  <si>
    <t>冉炜</t>
  </si>
  <si>
    <t>1-3</t>
  </si>
  <si>
    <t>汪竹苇</t>
  </si>
  <si>
    <t>1-1</t>
  </si>
  <si>
    <t>李坤</t>
  </si>
  <si>
    <t>1-2</t>
  </si>
  <si>
    <t>宝城初级中学</t>
  </si>
  <si>
    <t>心理学教师</t>
  </si>
  <si>
    <t>冉妍婷</t>
  </si>
  <si>
    <t>1-9</t>
  </si>
  <si>
    <t>罗婷</t>
  </si>
  <si>
    <t>1-8</t>
  </si>
  <si>
    <t>缺</t>
  </si>
  <si>
    <t>谢刘红</t>
  </si>
  <si>
    <t>1-6</t>
  </si>
  <si>
    <t>龙晓帅</t>
  </si>
  <si>
    <t>1-7</t>
  </si>
  <si>
    <t>荣昌中学</t>
  </si>
  <si>
    <t>高中语文</t>
  </si>
  <si>
    <t>罗建平</t>
  </si>
  <si>
    <t>1-11</t>
  </si>
  <si>
    <t>肖涵文</t>
  </si>
  <si>
    <t>1-15</t>
  </si>
  <si>
    <t>刘莉莎</t>
  </si>
  <si>
    <t>1-17</t>
  </si>
  <si>
    <t>高静美</t>
  </si>
  <si>
    <t>1-14</t>
  </si>
  <si>
    <t>李选华</t>
  </si>
  <si>
    <t>1-16</t>
  </si>
  <si>
    <t>赵小露</t>
  </si>
  <si>
    <t>1-18</t>
  </si>
  <si>
    <t>杨文兰</t>
  </si>
  <si>
    <t>1-10</t>
  </si>
  <si>
    <t>文倩</t>
  </si>
  <si>
    <t>1-13</t>
  </si>
  <si>
    <t>邹婷</t>
  </si>
  <si>
    <t>1-12</t>
  </si>
  <si>
    <t>自动放弃</t>
  </si>
  <si>
    <t>仁义中学</t>
  </si>
  <si>
    <t>杨雲朵</t>
  </si>
  <si>
    <t>1-20</t>
  </si>
  <si>
    <t>李丹</t>
  </si>
  <si>
    <t>1-19</t>
  </si>
  <si>
    <t>西南大学附属中学荣昌实验学校</t>
  </si>
  <si>
    <t>初中语文</t>
  </si>
  <si>
    <t>陈娇娇</t>
  </si>
  <si>
    <t>1-22</t>
  </si>
  <si>
    <t>向诗捷</t>
  </si>
  <si>
    <t>1-21</t>
  </si>
  <si>
    <t>黄雪</t>
  </si>
  <si>
    <t>1-23</t>
  </si>
  <si>
    <t>薛溢</t>
  </si>
  <si>
    <t>1-25</t>
  </si>
  <si>
    <t>曹梦嫒</t>
  </si>
  <si>
    <t>1-26</t>
  </si>
  <si>
    <t>张春颖</t>
  </si>
  <si>
    <t>1-27</t>
  </si>
  <si>
    <t>刘畅</t>
  </si>
  <si>
    <t>1-24</t>
  </si>
  <si>
    <t>张君亚</t>
  </si>
  <si>
    <t>1-28</t>
  </si>
  <si>
    <t>预防医学岗</t>
  </si>
  <si>
    <t>黄黎霜</t>
  </si>
  <si>
    <t>2-1</t>
  </si>
  <si>
    <t>人民医院</t>
  </si>
  <si>
    <t>超声影像科医师岗1</t>
  </si>
  <si>
    <t>党伟</t>
  </si>
  <si>
    <t>2-2</t>
  </si>
  <si>
    <t>感染性疾病科医师岗1</t>
  </si>
  <si>
    <t>李伟</t>
  </si>
  <si>
    <t>2-3</t>
  </si>
  <si>
    <t>安富中学</t>
  </si>
  <si>
    <t>高中地理</t>
  </si>
  <si>
    <t>杨思思</t>
  </si>
  <si>
    <t>2-4</t>
  </si>
  <si>
    <t>初中地理</t>
  </si>
  <si>
    <t>成淑贤</t>
  </si>
  <si>
    <t>2-8</t>
  </si>
  <si>
    <t>潘源源</t>
  </si>
  <si>
    <t>2-7</t>
  </si>
  <si>
    <t>2-5</t>
  </si>
  <si>
    <t>郑莉萍</t>
  </si>
  <si>
    <t>2-6</t>
  </si>
  <si>
    <t>郑梦秋</t>
  </si>
  <si>
    <t>2-9</t>
  </si>
  <si>
    <t>黄萍</t>
  </si>
  <si>
    <t>2-11</t>
  </si>
  <si>
    <t>杨婷</t>
  </si>
  <si>
    <t>2-10</t>
  </si>
  <si>
    <t>高中数学</t>
  </si>
  <si>
    <t>程新</t>
  </si>
  <si>
    <t>2-13</t>
  </si>
  <si>
    <t>杜冥利</t>
  </si>
  <si>
    <t>2-14</t>
  </si>
  <si>
    <t>舒勤</t>
  </si>
  <si>
    <t>2-15</t>
  </si>
  <si>
    <t>祝程程</t>
  </si>
  <si>
    <t>2-12</t>
  </si>
  <si>
    <t>黄家珩</t>
  </si>
  <si>
    <t>2-18</t>
  </si>
  <si>
    <t>刘鹏</t>
  </si>
  <si>
    <t>2-17</t>
  </si>
  <si>
    <t>胡润林</t>
  </si>
  <si>
    <t>2-16</t>
  </si>
  <si>
    <t>周秀</t>
  </si>
  <si>
    <t>2-19</t>
  </si>
  <si>
    <t>永荣中学</t>
  </si>
  <si>
    <t>夏平静</t>
  </si>
  <si>
    <t>2-23</t>
  </si>
  <si>
    <t>徐鑫</t>
  </si>
  <si>
    <t>2-22</t>
  </si>
  <si>
    <t>严兆普</t>
  </si>
  <si>
    <t>2-20</t>
  </si>
  <si>
    <t>范长明</t>
  </si>
  <si>
    <t>2-21</t>
  </si>
  <si>
    <t>职教中心</t>
  </si>
  <si>
    <t>中职数学</t>
  </si>
  <si>
    <t>谭秋芬</t>
  </si>
  <si>
    <t>2-25</t>
  </si>
  <si>
    <t>张亚男</t>
  </si>
  <si>
    <t>2-24</t>
  </si>
  <si>
    <t>麻醉科医师岗</t>
  </si>
  <si>
    <t>黄彪</t>
  </si>
  <si>
    <t>3-1</t>
  </si>
  <si>
    <t>口腔科医师岗</t>
  </si>
  <si>
    <t>唐梦莹</t>
  </si>
  <si>
    <t>3-2</t>
  </si>
  <si>
    <t>袁洪燕</t>
  </si>
  <si>
    <t>3-3</t>
  </si>
  <si>
    <t>初中数学</t>
  </si>
  <si>
    <t>周凯悦</t>
  </si>
  <si>
    <t>3-8</t>
  </si>
  <si>
    <t>曾敏</t>
  </si>
  <si>
    <t>3-5</t>
  </si>
  <si>
    <t>邓皓月</t>
  </si>
  <si>
    <t>3-4</t>
  </si>
  <si>
    <t>任颖</t>
  </si>
  <si>
    <t>3-10</t>
  </si>
  <si>
    <t>宋正文</t>
  </si>
  <si>
    <t>3-6</t>
  </si>
  <si>
    <t>袁夏月</t>
  </si>
  <si>
    <t>3-7</t>
  </si>
  <si>
    <t>倪雨星</t>
  </si>
  <si>
    <t>3-9</t>
  </si>
  <si>
    <t>陈春花</t>
  </si>
  <si>
    <t>3-11</t>
  </si>
  <si>
    <t>荣昌初级中学</t>
  </si>
  <si>
    <t>杨红</t>
  </si>
  <si>
    <t>3-13</t>
  </si>
  <si>
    <t>谭安利</t>
  </si>
  <si>
    <t>3-23</t>
  </si>
  <si>
    <t>王庆渝</t>
  </si>
  <si>
    <t>3-16</t>
  </si>
  <si>
    <t>向小波</t>
  </si>
  <si>
    <t>3-18</t>
  </si>
  <si>
    <t>刘延薇</t>
  </si>
  <si>
    <t>3-14</t>
  </si>
  <si>
    <t>李玲</t>
  </si>
  <si>
    <t>3-15</t>
  </si>
  <si>
    <t>陈继</t>
  </si>
  <si>
    <t>3-17</t>
  </si>
  <si>
    <t>罗佳丽</t>
  </si>
  <si>
    <t>3-22</t>
  </si>
  <si>
    <t>池燕</t>
  </si>
  <si>
    <t>3-21</t>
  </si>
  <si>
    <t>彭家玉</t>
  </si>
  <si>
    <t>3-19</t>
  </si>
  <si>
    <t>袁洪</t>
  </si>
  <si>
    <t>3-20</t>
  </si>
  <si>
    <t>李怡欣</t>
  </si>
  <si>
    <t>3-12</t>
  </si>
  <si>
    <t>刘晓蓉</t>
  </si>
  <si>
    <t>3-25</t>
  </si>
  <si>
    <t>陈瑶</t>
  </si>
  <si>
    <t>3-24</t>
  </si>
  <si>
    <t>医务部干事岗</t>
  </si>
  <si>
    <t>罗郸</t>
  </si>
  <si>
    <t>4-1</t>
  </si>
  <si>
    <t>吕倩</t>
  </si>
  <si>
    <t>4-4</t>
  </si>
  <si>
    <t>黄利欣</t>
  </si>
  <si>
    <t>4-2</t>
  </si>
  <si>
    <t>李欢欢</t>
  </si>
  <si>
    <t>4-3</t>
  </si>
  <si>
    <t>刘莉</t>
  </si>
  <si>
    <t>4-5</t>
  </si>
  <si>
    <t>初中英语</t>
  </si>
  <si>
    <t>张祥玲</t>
  </si>
  <si>
    <t>4-13</t>
  </si>
  <si>
    <t>何怡</t>
  </si>
  <si>
    <t>4-8</t>
  </si>
  <si>
    <t>邱琬洁</t>
  </si>
  <si>
    <t>4-12</t>
  </si>
  <si>
    <t>蒋凤娟</t>
  </si>
  <si>
    <t>4-10</t>
  </si>
  <si>
    <t>鞠诗敏</t>
  </si>
  <si>
    <t>4-9</t>
  </si>
  <si>
    <t>李传齐</t>
  </si>
  <si>
    <t>4-11</t>
  </si>
  <si>
    <t>李静</t>
  </si>
  <si>
    <t>4-7</t>
  </si>
  <si>
    <t>陈静</t>
  </si>
  <si>
    <t>4-6</t>
  </si>
  <si>
    <t>高中历史</t>
  </si>
  <si>
    <t>文俊丽</t>
  </si>
  <si>
    <t>4-14</t>
  </si>
  <si>
    <t>项容</t>
  </si>
  <si>
    <t>4-15</t>
  </si>
  <si>
    <t>廖彤</t>
  </si>
  <si>
    <t>4-17</t>
  </si>
  <si>
    <t>代荣荣</t>
  </si>
  <si>
    <t>4-16</t>
  </si>
  <si>
    <t>周冬</t>
  </si>
  <si>
    <t>4-18</t>
  </si>
  <si>
    <t>邝峻熙</t>
  </si>
  <si>
    <t>4-19</t>
  </si>
  <si>
    <t>邓敏</t>
  </si>
  <si>
    <t>4-20</t>
  </si>
  <si>
    <t>初中历史</t>
  </si>
  <si>
    <t>赵苗</t>
  </si>
  <si>
    <t>4-25</t>
  </si>
  <si>
    <t>高会敏</t>
  </si>
  <si>
    <t>4-21</t>
  </si>
  <si>
    <t>石莉莎</t>
  </si>
  <si>
    <t>4-23</t>
  </si>
  <si>
    <t>徐璐</t>
  </si>
  <si>
    <t>4-24</t>
  </si>
  <si>
    <t>宋雪雪</t>
  </si>
  <si>
    <t>4-22</t>
  </si>
  <si>
    <t>施懿璠</t>
  </si>
  <si>
    <t>4-27</t>
  </si>
  <si>
    <t>杨凤</t>
  </si>
  <si>
    <t>4-28</t>
  </si>
  <si>
    <t>汤爽</t>
  </si>
  <si>
    <t>4-26</t>
  </si>
  <si>
    <t>牟潇潇</t>
  </si>
  <si>
    <t>4-30</t>
  </si>
  <si>
    <t>刘方</t>
  </si>
  <si>
    <t>4-33</t>
  </si>
  <si>
    <t>潘雪琴</t>
  </si>
  <si>
    <t>4-31</t>
  </si>
  <si>
    <t>胡冬</t>
  </si>
  <si>
    <t>4-29</t>
  </si>
  <si>
    <t>李欢</t>
  </si>
  <si>
    <t>4-32</t>
  </si>
  <si>
    <t>消化内科医师岗</t>
  </si>
  <si>
    <t>梁诗意</t>
  </si>
  <si>
    <t>5-1</t>
  </si>
  <si>
    <t>杜丽梅</t>
  </si>
  <si>
    <t>5-2</t>
  </si>
  <si>
    <t>顾崇琪</t>
  </si>
  <si>
    <t>5-4</t>
  </si>
  <si>
    <t>佘幸</t>
  </si>
  <si>
    <t>5-3</t>
  </si>
  <si>
    <t>高中政治</t>
  </si>
  <si>
    <t>高峰</t>
  </si>
  <si>
    <t>5-8</t>
  </si>
  <si>
    <t>唐有铧</t>
  </si>
  <si>
    <t>5-6</t>
  </si>
  <si>
    <t>张家多</t>
  </si>
  <si>
    <t>5-7</t>
  </si>
  <si>
    <t>周罗</t>
  </si>
  <si>
    <t>5-5</t>
  </si>
  <si>
    <t>初中政治</t>
  </si>
  <si>
    <t>王潇</t>
  </si>
  <si>
    <t>5-13</t>
  </si>
  <si>
    <t>陈娉</t>
  </si>
  <si>
    <t>5-10</t>
  </si>
  <si>
    <t>雷恬静</t>
  </si>
  <si>
    <t>5-12</t>
  </si>
  <si>
    <t>罗婷婷</t>
  </si>
  <si>
    <t>5-11</t>
  </si>
  <si>
    <t>周星辰</t>
  </si>
  <si>
    <t>5-9</t>
  </si>
  <si>
    <t>曹兴虹</t>
  </si>
  <si>
    <t>5-14</t>
  </si>
  <si>
    <t>叶美琳</t>
  </si>
  <si>
    <t>5-16</t>
  </si>
  <si>
    <t>赖颖</t>
  </si>
  <si>
    <t>5-15</t>
  </si>
  <si>
    <t>李浩龙</t>
  </si>
  <si>
    <t>5-17</t>
  </si>
  <si>
    <t>张小菊</t>
  </si>
  <si>
    <t>5-18</t>
  </si>
  <si>
    <t>高中物理</t>
  </si>
  <si>
    <t>邹朋</t>
  </si>
  <si>
    <t>5-19</t>
  </si>
  <si>
    <t>王至恒</t>
  </si>
  <si>
    <t>5-20</t>
  </si>
  <si>
    <t>初中物理</t>
  </si>
  <si>
    <t>陈池婷</t>
  </si>
  <si>
    <t>5-24</t>
  </si>
  <si>
    <t>向靖峰</t>
  </si>
  <si>
    <t>5-21</t>
  </si>
  <si>
    <t>张榆洁</t>
  </si>
  <si>
    <t>5-23</t>
  </si>
  <si>
    <t>朱兴丹</t>
  </si>
  <si>
    <t>5-22</t>
  </si>
  <si>
    <t>违纪</t>
  </si>
  <si>
    <t>中医院</t>
  </si>
  <si>
    <t>皮肤科医师岗</t>
  </si>
  <si>
    <t>薛春龙</t>
  </si>
  <si>
    <t>6-1</t>
  </si>
  <si>
    <t>李林燕</t>
  </si>
  <si>
    <t>6-2</t>
  </si>
  <si>
    <t>高中音乐</t>
  </si>
  <si>
    <t>韦力嘉</t>
  </si>
  <si>
    <t>6-4</t>
  </si>
  <si>
    <t>杨绍越</t>
  </si>
  <si>
    <t>6-5</t>
  </si>
  <si>
    <t>包悦力</t>
  </si>
  <si>
    <t>6-3</t>
  </si>
  <si>
    <t>陶瑶</t>
  </si>
  <si>
    <t>6-6</t>
  </si>
  <si>
    <t>张曦</t>
  </si>
  <si>
    <t>6-8</t>
  </si>
  <si>
    <t>谭巍</t>
  </si>
  <si>
    <t>6-10</t>
  </si>
  <si>
    <t>秦瑞莹</t>
  </si>
  <si>
    <t>6-7</t>
  </si>
  <si>
    <t>苏柳元</t>
  </si>
  <si>
    <t>6-9</t>
  </si>
  <si>
    <t>高中生物</t>
  </si>
  <si>
    <t>杨丹</t>
  </si>
  <si>
    <t>6-15</t>
  </si>
  <si>
    <t>向小雪</t>
  </si>
  <si>
    <t>6-14</t>
  </si>
  <si>
    <t>乔玉</t>
  </si>
  <si>
    <t>6-16</t>
  </si>
  <si>
    <t>胡青</t>
  </si>
  <si>
    <t>6-12</t>
  </si>
  <si>
    <t>黎晓红</t>
  </si>
  <si>
    <t>6-13</t>
  </si>
  <si>
    <t>刘蒨莹</t>
  </si>
  <si>
    <t>6-11</t>
  </si>
  <si>
    <t>龙家兴</t>
  </si>
  <si>
    <t>6-18</t>
  </si>
  <si>
    <t>谭余佳</t>
  </si>
  <si>
    <t>6-20</t>
  </si>
  <si>
    <t>潘鑫</t>
  </si>
  <si>
    <t>6-17</t>
  </si>
  <si>
    <t>秦启倩</t>
  </si>
  <si>
    <t>6-19</t>
  </si>
  <si>
    <t>初中生物</t>
  </si>
  <si>
    <t>翁超俊</t>
  </si>
  <si>
    <t>6-23</t>
  </si>
  <si>
    <t>田晋饴</t>
  </si>
  <si>
    <t>6-21</t>
  </si>
  <si>
    <t>兰文易</t>
  </si>
  <si>
    <t>6-22</t>
  </si>
  <si>
    <t>粟美玲</t>
  </si>
  <si>
    <t>6-24</t>
  </si>
  <si>
    <t>张方洁</t>
  </si>
  <si>
    <t>6-26</t>
  </si>
  <si>
    <t>王艳</t>
  </si>
  <si>
    <t>6-28</t>
  </si>
  <si>
    <t>周桂伶</t>
  </si>
  <si>
    <t>6-25</t>
  </si>
  <si>
    <t>张婉婷</t>
  </si>
  <si>
    <t>6-27</t>
  </si>
  <si>
    <t>药剂岗</t>
  </si>
  <si>
    <t>龚业滔</t>
  </si>
  <si>
    <t>7-2</t>
  </si>
  <si>
    <t>宋天园</t>
  </si>
  <si>
    <t>7-3</t>
  </si>
  <si>
    <t>梁露凡</t>
  </si>
  <si>
    <t>7-1</t>
  </si>
  <si>
    <t>高中英语</t>
  </si>
  <si>
    <t>陈婷婷</t>
  </si>
  <si>
    <t>7-5</t>
  </si>
  <si>
    <t>袁顺</t>
  </si>
  <si>
    <t>7-6</t>
  </si>
  <si>
    <t>杨莉</t>
  </si>
  <si>
    <t>7-7</t>
  </si>
  <si>
    <t>彭荟伊</t>
  </si>
  <si>
    <t>7-4</t>
  </si>
  <si>
    <t>姚瑶</t>
  </si>
  <si>
    <t>7-11</t>
  </si>
  <si>
    <t>刘丹</t>
  </si>
  <si>
    <t>7-10</t>
  </si>
  <si>
    <t>李乔英</t>
  </si>
  <si>
    <t>7-9</t>
  </si>
  <si>
    <t>周吴玉</t>
  </si>
  <si>
    <t>7-8</t>
  </si>
  <si>
    <t>徐思雨</t>
  </si>
  <si>
    <t>7-15</t>
  </si>
  <si>
    <t>张萍洪</t>
  </si>
  <si>
    <t>7-14</t>
  </si>
  <si>
    <t>舒琴</t>
  </si>
  <si>
    <t>7-19</t>
  </si>
  <si>
    <t>黄滟茜</t>
  </si>
  <si>
    <t>7-16</t>
  </si>
  <si>
    <t>王宁静</t>
  </si>
  <si>
    <t>7-13</t>
  </si>
  <si>
    <t>罗娜</t>
  </si>
  <si>
    <t>7-17</t>
  </si>
  <si>
    <t>唐静</t>
  </si>
  <si>
    <t>7-18</t>
  </si>
  <si>
    <t>向玲菊</t>
  </si>
  <si>
    <t>7-12</t>
  </si>
  <si>
    <t>张富晏</t>
  </si>
  <si>
    <t>7-20</t>
  </si>
  <si>
    <t>陈世娇</t>
  </si>
  <si>
    <t>7-23</t>
  </si>
  <si>
    <t>郑雪晗</t>
  </si>
  <si>
    <t>7-25</t>
  </si>
  <si>
    <t>冯翠萍</t>
  </si>
  <si>
    <t>7-22</t>
  </si>
  <si>
    <t>彭柔月</t>
  </si>
  <si>
    <t>7-21</t>
  </si>
  <si>
    <t>刘佳琳</t>
  </si>
  <si>
    <t>7-26</t>
  </si>
  <si>
    <t>晏铭英</t>
  </si>
  <si>
    <t>7-27</t>
  </si>
  <si>
    <t>潘慧婷</t>
  </si>
  <si>
    <t>7-24</t>
  </si>
  <si>
    <t>唐旋</t>
  </si>
  <si>
    <t>7-28</t>
  </si>
  <si>
    <t>药剂科临床药师岗</t>
  </si>
  <si>
    <t>余秀燕</t>
  </si>
  <si>
    <t>8-1</t>
  </si>
  <si>
    <t>李开铃</t>
  </si>
  <si>
    <t>8-2</t>
  </si>
  <si>
    <t>唐航军</t>
  </si>
  <si>
    <t>8-3</t>
  </si>
  <si>
    <t>陶艺设计教师</t>
  </si>
  <si>
    <t>胡杰</t>
  </si>
  <si>
    <t>8-5</t>
  </si>
  <si>
    <t>周彦辰</t>
  </si>
  <si>
    <t>8-4</t>
  </si>
  <si>
    <t>李宣</t>
  </si>
  <si>
    <t>8-6</t>
  </si>
  <si>
    <t>初中美术</t>
  </si>
  <si>
    <t>卓龙</t>
  </si>
  <si>
    <t>8-10</t>
  </si>
  <si>
    <t>李函霖</t>
  </si>
  <si>
    <t>8-8</t>
  </si>
  <si>
    <t>唐泽鑫</t>
  </si>
  <si>
    <t>8-7</t>
  </si>
  <si>
    <t>傅山艳</t>
  </si>
  <si>
    <t>8-11</t>
  </si>
  <si>
    <t>舒小娟</t>
  </si>
  <si>
    <t>8-9</t>
  </si>
  <si>
    <t>初中体育</t>
  </si>
  <si>
    <t>刘学严</t>
  </si>
  <si>
    <t>8-14</t>
  </si>
  <si>
    <t>周慧</t>
  </si>
  <si>
    <t>8-13</t>
  </si>
  <si>
    <t>罗连捷</t>
  </si>
  <si>
    <t>8-12</t>
  </si>
  <si>
    <t>初中体育1</t>
  </si>
  <si>
    <t>刘玉梅</t>
  </si>
  <si>
    <t>8-15</t>
  </si>
  <si>
    <t>张照</t>
  </si>
  <si>
    <t>8-18</t>
  </si>
  <si>
    <t>向良雄</t>
  </si>
  <si>
    <t>8-17</t>
  </si>
  <si>
    <t>翟曼淇</t>
  </si>
  <si>
    <t>8-16</t>
  </si>
  <si>
    <t>初中体育2</t>
  </si>
  <si>
    <t>田浩</t>
  </si>
  <si>
    <t>8-20</t>
  </si>
  <si>
    <t>王福</t>
  </si>
  <si>
    <t>8-21</t>
  </si>
  <si>
    <t>陈少华</t>
  </si>
  <si>
    <t>8-19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</si>
</sst>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8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0" borderId="0"/>
    <xf numFmtId="0" fontId="21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0" borderId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6"/>
  <sheetViews>
    <sheetView tabSelected="1" workbookViewId="0">
      <pane ySplit="4" topLeftCell="A5" activePane="bottomLeft" state="frozen"/>
      <selection/>
      <selection pane="bottomLeft" activeCell="L218" sqref="L218"/>
    </sheetView>
  </sheetViews>
  <sheetFormatPr defaultColWidth="9" defaultRowHeight="14.4"/>
  <cols>
    <col min="1" max="1" width="3.11111111111111" style="3" customWidth="1"/>
    <col min="2" max="2" width="20" style="2" customWidth="1"/>
    <col min="3" max="3" width="20.1111111111111" style="2" customWidth="1"/>
    <col min="4" max="4" width="7.44444444444444" style="2" customWidth="1"/>
    <col min="5" max="5" width="5.44444444444444" style="2" customWidth="1"/>
    <col min="6" max="6" width="7.22222222222222" style="2" customWidth="1"/>
    <col min="7" max="7" width="9.66666666666667" style="4" customWidth="1"/>
    <col min="8" max="8" width="8.22222222222222" style="2" customWidth="1"/>
    <col min="9" max="9" width="8.77777777777778" style="2" customWidth="1"/>
    <col min="10" max="10" width="7.66666666666667" style="2" customWidth="1"/>
    <col min="11" max="11" width="8.11111111111111" style="2" customWidth="1"/>
    <col min="12" max="12" width="7.55555555555556" style="2" customWidth="1"/>
    <col min="13" max="13" width="8.66666666666667" style="2" customWidth="1"/>
    <col min="14" max="14" width="9.88888888888889" style="2" customWidth="1"/>
    <col min="15" max="15" width="5.22222222222222" style="2" customWidth="1"/>
    <col min="16" max="16" width="5.33333333333333" style="2" customWidth="1"/>
    <col min="17" max="17" width="5.11111111111111" style="2" customWidth="1"/>
    <col min="18" max="16384" width="9" style="2"/>
  </cols>
  <sheetData>
    <row r="1" ht="16" customHeight="1" spans="1:17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  <c r="O1" s="5"/>
      <c r="P1" s="5"/>
      <c r="Q1" s="5"/>
    </row>
    <row r="2" ht="30" customHeight="1" spans="1:17">
      <c r="A2" s="7" t="s">
        <v>1</v>
      </c>
      <c r="B2" s="8"/>
      <c r="C2" s="8"/>
      <c r="D2" s="8"/>
      <c r="E2" s="8"/>
      <c r="F2" s="8"/>
      <c r="G2" s="9"/>
      <c r="H2" s="8"/>
      <c r="I2" s="8"/>
      <c r="J2" s="8"/>
      <c r="K2" s="8"/>
      <c r="L2" s="8"/>
      <c r="M2" s="8"/>
      <c r="N2" s="8"/>
      <c r="O2" s="8"/>
      <c r="P2" s="8"/>
      <c r="Q2" s="8"/>
    </row>
    <row r="3" s="1" customFormat="1" ht="15" customHeight="1" spans="1:18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2" t="s">
        <v>8</v>
      </c>
      <c r="H3" s="10"/>
      <c r="I3" s="10" t="s">
        <v>9</v>
      </c>
      <c r="J3" s="10"/>
      <c r="K3" s="10"/>
      <c r="L3" s="10"/>
      <c r="M3" s="10"/>
      <c r="N3" s="10" t="s">
        <v>10</v>
      </c>
      <c r="O3" s="10" t="s">
        <v>11</v>
      </c>
      <c r="P3" s="10" t="s">
        <v>12</v>
      </c>
      <c r="Q3" s="10" t="s">
        <v>13</v>
      </c>
      <c r="R3" s="25"/>
    </row>
    <row r="4" s="1" customFormat="1" ht="22" customHeight="1" spans="1:18">
      <c r="A4" s="10"/>
      <c r="B4" s="11"/>
      <c r="C4" s="10"/>
      <c r="D4" s="10"/>
      <c r="E4" s="10"/>
      <c r="F4" s="10"/>
      <c r="G4" s="12" t="s">
        <v>14</v>
      </c>
      <c r="H4" s="10" t="s">
        <v>15</v>
      </c>
      <c r="I4" s="10" t="s">
        <v>16</v>
      </c>
      <c r="J4" s="10" t="s">
        <v>17</v>
      </c>
      <c r="K4" s="10" t="s">
        <v>18</v>
      </c>
      <c r="L4" s="10" t="s">
        <v>19</v>
      </c>
      <c r="M4" s="10" t="s">
        <v>20</v>
      </c>
      <c r="N4" s="10"/>
      <c r="O4" s="10"/>
      <c r="P4" s="10"/>
      <c r="Q4" s="10"/>
      <c r="R4" s="25"/>
    </row>
    <row r="5" s="2" customFormat="1" ht="18" customHeight="1" spans="1:17">
      <c r="A5" s="13">
        <v>1</v>
      </c>
      <c r="B5" s="14" t="s">
        <v>21</v>
      </c>
      <c r="C5" s="14" t="s">
        <v>22</v>
      </c>
      <c r="D5" s="14" t="s">
        <v>23</v>
      </c>
      <c r="E5" s="14">
        <v>1</v>
      </c>
      <c r="F5" s="15" t="s">
        <v>24</v>
      </c>
      <c r="G5" s="16">
        <v>65.6</v>
      </c>
      <c r="H5" s="17">
        <f t="shared" ref="H5:H13" si="0">G5*50%</f>
        <v>32.8</v>
      </c>
      <c r="I5" s="21" t="s">
        <v>25</v>
      </c>
      <c r="J5" s="21" t="s">
        <v>25</v>
      </c>
      <c r="K5" s="17">
        <v>79.4</v>
      </c>
      <c r="L5" s="16">
        <f>K5*50%</f>
        <v>39.7</v>
      </c>
      <c r="M5" s="21" t="s">
        <v>25</v>
      </c>
      <c r="N5" s="17">
        <f>H5+L5</f>
        <v>72.5</v>
      </c>
      <c r="O5" s="22">
        <v>1</v>
      </c>
      <c r="P5" s="22" t="s">
        <v>26</v>
      </c>
      <c r="Q5" s="22"/>
    </row>
    <row r="6" s="2" customFormat="1" ht="18" customHeight="1" spans="1:17">
      <c r="A6" s="13">
        <v>2</v>
      </c>
      <c r="B6" s="14" t="s">
        <v>21</v>
      </c>
      <c r="C6" s="14" t="s">
        <v>22</v>
      </c>
      <c r="D6" s="14" t="s">
        <v>27</v>
      </c>
      <c r="E6" s="14"/>
      <c r="F6" s="15" t="s">
        <v>28</v>
      </c>
      <c r="G6" s="16">
        <v>60</v>
      </c>
      <c r="H6" s="17">
        <f t="shared" si="0"/>
        <v>30</v>
      </c>
      <c r="I6" s="21" t="s">
        <v>25</v>
      </c>
      <c r="J6" s="21" t="s">
        <v>25</v>
      </c>
      <c r="K6" s="17">
        <v>80.6</v>
      </c>
      <c r="L6" s="16">
        <f>K6*50%</f>
        <v>40.3</v>
      </c>
      <c r="M6" s="21" t="s">
        <v>25</v>
      </c>
      <c r="N6" s="17">
        <f>H6+L6</f>
        <v>70.3</v>
      </c>
      <c r="O6" s="22">
        <v>2</v>
      </c>
      <c r="P6" s="22"/>
      <c r="Q6" s="22"/>
    </row>
    <row r="7" s="2" customFormat="1" ht="18" customHeight="1" spans="1:17">
      <c r="A7" s="13">
        <v>3</v>
      </c>
      <c r="B7" s="14" t="s">
        <v>21</v>
      </c>
      <c r="C7" s="14" t="s">
        <v>22</v>
      </c>
      <c r="D7" s="14" t="s">
        <v>29</v>
      </c>
      <c r="E7" s="14"/>
      <c r="F7" s="15" t="s">
        <v>30</v>
      </c>
      <c r="G7" s="16">
        <v>59.6</v>
      </c>
      <c r="H7" s="17">
        <f t="shared" si="0"/>
        <v>29.8</v>
      </c>
      <c r="I7" s="21" t="s">
        <v>25</v>
      </c>
      <c r="J7" s="21" t="s">
        <v>25</v>
      </c>
      <c r="K7" s="17">
        <v>77.8</v>
      </c>
      <c r="L7" s="16">
        <f>K7*50%</f>
        <v>38.9</v>
      </c>
      <c r="M7" s="21" t="s">
        <v>25</v>
      </c>
      <c r="N7" s="17">
        <f>H7+L7</f>
        <v>68.7</v>
      </c>
      <c r="O7" s="22">
        <v>4</v>
      </c>
      <c r="P7" s="22"/>
      <c r="Q7" s="22"/>
    </row>
    <row r="8" s="2" customFormat="1" ht="18" customHeight="1" spans="1:17">
      <c r="A8" s="13">
        <v>4</v>
      </c>
      <c r="B8" s="14" t="s">
        <v>21</v>
      </c>
      <c r="C8" s="14" t="s">
        <v>22</v>
      </c>
      <c r="D8" s="14" t="s">
        <v>31</v>
      </c>
      <c r="E8" s="14"/>
      <c r="F8" s="15" t="s">
        <v>32</v>
      </c>
      <c r="G8" s="16">
        <v>59.4</v>
      </c>
      <c r="H8" s="17">
        <f t="shared" si="0"/>
        <v>29.7</v>
      </c>
      <c r="I8" s="21" t="s">
        <v>25</v>
      </c>
      <c r="J8" s="21" t="s">
        <v>25</v>
      </c>
      <c r="K8" s="17">
        <v>80</v>
      </c>
      <c r="L8" s="16">
        <f>K8*50%</f>
        <v>40</v>
      </c>
      <c r="M8" s="21" t="s">
        <v>25</v>
      </c>
      <c r="N8" s="17">
        <f>H8+L8</f>
        <v>69.7</v>
      </c>
      <c r="O8" s="22">
        <v>3</v>
      </c>
      <c r="P8" s="22"/>
      <c r="Q8" s="22"/>
    </row>
    <row r="9" s="2" customFormat="1" ht="18" customHeight="1" spans="1:17">
      <c r="A9" s="13">
        <v>5</v>
      </c>
      <c r="B9" s="14" t="s">
        <v>21</v>
      </c>
      <c r="C9" s="14" t="s">
        <v>22</v>
      </c>
      <c r="D9" s="14" t="s">
        <v>33</v>
      </c>
      <c r="E9" s="14"/>
      <c r="F9" s="15" t="s">
        <v>34</v>
      </c>
      <c r="G9" s="16">
        <v>58.6</v>
      </c>
      <c r="H9" s="17">
        <f t="shared" si="0"/>
        <v>29.3</v>
      </c>
      <c r="I9" s="21" t="s">
        <v>25</v>
      </c>
      <c r="J9" s="21" t="s">
        <v>25</v>
      </c>
      <c r="K9" s="17">
        <v>74.6</v>
      </c>
      <c r="L9" s="16">
        <f>K9*50%</f>
        <v>37.3</v>
      </c>
      <c r="M9" s="21" t="s">
        <v>25</v>
      </c>
      <c r="N9" s="17">
        <f>H9+L9</f>
        <v>66.6</v>
      </c>
      <c r="O9" s="22">
        <v>5</v>
      </c>
      <c r="P9" s="22"/>
      <c r="Q9" s="22"/>
    </row>
    <row r="10" s="2" customFormat="1" ht="18" customHeight="1" spans="1:17">
      <c r="A10" s="13">
        <v>6</v>
      </c>
      <c r="B10" s="14" t="s">
        <v>35</v>
      </c>
      <c r="C10" s="14" t="s">
        <v>36</v>
      </c>
      <c r="D10" s="14" t="s">
        <v>37</v>
      </c>
      <c r="E10" s="18">
        <v>1</v>
      </c>
      <c r="F10" s="15" t="s">
        <v>38</v>
      </c>
      <c r="G10" s="16">
        <v>64.5</v>
      </c>
      <c r="H10" s="17">
        <f t="shared" si="0"/>
        <v>32.25</v>
      </c>
      <c r="I10" s="17">
        <v>85</v>
      </c>
      <c r="J10" s="16">
        <f>I10*25%</f>
        <v>21.25</v>
      </c>
      <c r="K10" s="17">
        <v>81.8</v>
      </c>
      <c r="L10" s="16">
        <f>K10*25%</f>
        <v>20.45</v>
      </c>
      <c r="M10" s="16">
        <f>J10+L10</f>
        <v>41.7</v>
      </c>
      <c r="N10" s="17">
        <f>H10+M10</f>
        <v>73.95</v>
      </c>
      <c r="O10" s="22">
        <v>1</v>
      </c>
      <c r="P10" s="22" t="s">
        <v>26</v>
      </c>
      <c r="Q10" s="22"/>
    </row>
    <row r="11" s="2" customFormat="1" ht="18" customHeight="1" spans="1:17">
      <c r="A11" s="13">
        <v>7</v>
      </c>
      <c r="B11" s="14" t="s">
        <v>35</v>
      </c>
      <c r="C11" s="14" t="s">
        <v>36</v>
      </c>
      <c r="D11" s="14" t="s">
        <v>39</v>
      </c>
      <c r="E11" s="19"/>
      <c r="F11" s="15" t="s">
        <v>40</v>
      </c>
      <c r="G11" s="16">
        <v>53.6</v>
      </c>
      <c r="H11" s="17">
        <f t="shared" si="0"/>
        <v>26.8</v>
      </c>
      <c r="I11" s="17">
        <v>0</v>
      </c>
      <c r="J11" s="16">
        <f t="shared" ref="J11:J32" si="1">I11*25%</f>
        <v>0</v>
      </c>
      <c r="K11" s="17">
        <v>0</v>
      </c>
      <c r="L11" s="16">
        <f t="shared" ref="L11:L32" si="2">K11*25%</f>
        <v>0</v>
      </c>
      <c r="M11" s="16">
        <f t="shared" ref="M11:M32" si="3">J11+L11</f>
        <v>0</v>
      </c>
      <c r="N11" s="17">
        <f t="shared" ref="N11:N32" si="4">H11+M11</f>
        <v>26.8</v>
      </c>
      <c r="O11" s="22">
        <v>4</v>
      </c>
      <c r="P11" s="22"/>
      <c r="Q11" s="22" t="s">
        <v>41</v>
      </c>
    </row>
    <row r="12" s="2" customFormat="1" ht="18" customHeight="1" spans="1:17">
      <c r="A12" s="13">
        <v>8</v>
      </c>
      <c r="B12" s="14" t="s">
        <v>35</v>
      </c>
      <c r="C12" s="14" t="s">
        <v>36</v>
      </c>
      <c r="D12" s="14" t="s">
        <v>42</v>
      </c>
      <c r="E12" s="19"/>
      <c r="F12" s="15" t="s">
        <v>43</v>
      </c>
      <c r="G12" s="16">
        <v>51.4</v>
      </c>
      <c r="H12" s="17">
        <f t="shared" si="0"/>
        <v>25.7</v>
      </c>
      <c r="I12" s="17">
        <v>78</v>
      </c>
      <c r="J12" s="16">
        <f t="shared" si="1"/>
        <v>19.5</v>
      </c>
      <c r="K12" s="17">
        <v>76.2</v>
      </c>
      <c r="L12" s="16">
        <f t="shared" si="2"/>
        <v>19.05</v>
      </c>
      <c r="M12" s="16">
        <f t="shared" si="3"/>
        <v>38.55</v>
      </c>
      <c r="N12" s="17">
        <f t="shared" si="4"/>
        <v>64.25</v>
      </c>
      <c r="O12" s="22">
        <v>3</v>
      </c>
      <c r="P12" s="22"/>
      <c r="Q12" s="22"/>
    </row>
    <row r="13" s="2" customFormat="1" ht="18" customHeight="1" spans="1:17">
      <c r="A13" s="13">
        <v>9</v>
      </c>
      <c r="B13" s="14" t="s">
        <v>35</v>
      </c>
      <c r="C13" s="14" t="s">
        <v>36</v>
      </c>
      <c r="D13" s="14" t="s">
        <v>44</v>
      </c>
      <c r="E13" s="20"/>
      <c r="F13" s="15" t="s">
        <v>45</v>
      </c>
      <c r="G13" s="16">
        <v>50.2</v>
      </c>
      <c r="H13" s="17">
        <f t="shared" si="0"/>
        <v>25.1</v>
      </c>
      <c r="I13" s="17">
        <v>82.2</v>
      </c>
      <c r="J13" s="16">
        <f t="shared" si="1"/>
        <v>20.55</v>
      </c>
      <c r="K13" s="17">
        <v>79.8</v>
      </c>
      <c r="L13" s="16">
        <f t="shared" si="2"/>
        <v>19.95</v>
      </c>
      <c r="M13" s="16">
        <f t="shared" si="3"/>
        <v>40.5</v>
      </c>
      <c r="N13" s="17">
        <f t="shared" si="4"/>
        <v>65.6</v>
      </c>
      <c r="O13" s="22">
        <v>2</v>
      </c>
      <c r="P13" s="22"/>
      <c r="Q13" s="22"/>
    </row>
    <row r="14" s="2" customFormat="1" ht="18" customHeight="1" spans="1:17">
      <c r="A14" s="13">
        <v>10</v>
      </c>
      <c r="B14" s="14" t="s">
        <v>46</v>
      </c>
      <c r="C14" s="14" t="s">
        <v>47</v>
      </c>
      <c r="D14" s="14" t="s">
        <v>48</v>
      </c>
      <c r="E14" s="18">
        <v>2</v>
      </c>
      <c r="F14" s="15" t="s">
        <v>49</v>
      </c>
      <c r="G14" s="21" t="s">
        <v>25</v>
      </c>
      <c r="H14" s="21" t="s">
        <v>25</v>
      </c>
      <c r="I14" s="17">
        <v>0</v>
      </c>
      <c r="J14" s="16">
        <f t="shared" si="1"/>
        <v>0</v>
      </c>
      <c r="K14" s="17">
        <v>0</v>
      </c>
      <c r="L14" s="16">
        <f t="shared" si="2"/>
        <v>0</v>
      </c>
      <c r="M14" s="16">
        <f t="shared" si="3"/>
        <v>0</v>
      </c>
      <c r="N14" s="17">
        <v>0</v>
      </c>
      <c r="O14" s="22">
        <v>7</v>
      </c>
      <c r="P14" s="22"/>
      <c r="Q14" s="22" t="s">
        <v>41</v>
      </c>
    </row>
    <row r="15" s="2" customFormat="1" ht="18" customHeight="1" spans="1:17">
      <c r="A15" s="13">
        <v>11</v>
      </c>
      <c r="B15" s="14" t="s">
        <v>46</v>
      </c>
      <c r="C15" s="14" t="s">
        <v>47</v>
      </c>
      <c r="D15" s="14" t="s">
        <v>50</v>
      </c>
      <c r="E15" s="19"/>
      <c r="F15" s="15" t="s">
        <v>51</v>
      </c>
      <c r="G15" s="21" t="s">
        <v>25</v>
      </c>
      <c r="H15" s="21" t="s">
        <v>25</v>
      </c>
      <c r="I15" s="17">
        <v>81.6</v>
      </c>
      <c r="J15" s="16">
        <f>I15*50%</f>
        <v>40.8</v>
      </c>
      <c r="K15" s="17">
        <v>81.8</v>
      </c>
      <c r="L15" s="16">
        <f>K15*50%</f>
        <v>40.9</v>
      </c>
      <c r="M15" s="16">
        <f t="shared" si="3"/>
        <v>81.7</v>
      </c>
      <c r="N15" s="16">
        <f>M15</f>
        <v>81.7</v>
      </c>
      <c r="O15" s="22">
        <v>3</v>
      </c>
      <c r="P15" s="22"/>
      <c r="Q15" s="22"/>
    </row>
    <row r="16" s="2" customFormat="1" ht="18" customHeight="1" spans="1:17">
      <c r="A16" s="13">
        <v>12</v>
      </c>
      <c r="B16" s="14" t="s">
        <v>46</v>
      </c>
      <c r="C16" s="14" t="s">
        <v>47</v>
      </c>
      <c r="D16" s="14" t="s">
        <v>52</v>
      </c>
      <c r="E16" s="19"/>
      <c r="F16" s="15" t="s">
        <v>53</v>
      </c>
      <c r="G16" s="21" t="s">
        <v>25</v>
      </c>
      <c r="H16" s="21" t="s">
        <v>25</v>
      </c>
      <c r="I16" s="17">
        <v>76</v>
      </c>
      <c r="J16" s="16">
        <f t="shared" ref="J16:J24" si="5">I16*50%</f>
        <v>38</v>
      </c>
      <c r="K16" s="17">
        <v>80.6</v>
      </c>
      <c r="L16" s="16">
        <f t="shared" ref="L16:L24" si="6">K16*50%</f>
        <v>40.3</v>
      </c>
      <c r="M16" s="16">
        <f t="shared" si="3"/>
        <v>78.3</v>
      </c>
      <c r="N16" s="16">
        <f t="shared" ref="N16:N24" si="7">M16</f>
        <v>78.3</v>
      </c>
      <c r="O16" s="22">
        <v>5</v>
      </c>
      <c r="P16" s="22"/>
      <c r="Q16" s="22"/>
    </row>
    <row r="17" s="2" customFormat="1" ht="18" customHeight="1" spans="1:17">
      <c r="A17" s="13">
        <v>13</v>
      </c>
      <c r="B17" s="14" t="s">
        <v>46</v>
      </c>
      <c r="C17" s="14" t="s">
        <v>47</v>
      </c>
      <c r="D17" s="14" t="s">
        <v>54</v>
      </c>
      <c r="E17" s="19"/>
      <c r="F17" s="15" t="s">
        <v>55</v>
      </c>
      <c r="G17" s="21" t="s">
        <v>25</v>
      </c>
      <c r="H17" s="21" t="s">
        <v>25</v>
      </c>
      <c r="I17" s="17">
        <v>82.2</v>
      </c>
      <c r="J17" s="16">
        <f t="shared" si="5"/>
        <v>41.1</v>
      </c>
      <c r="K17" s="17">
        <v>83.8</v>
      </c>
      <c r="L17" s="16">
        <f t="shared" si="6"/>
        <v>41.9</v>
      </c>
      <c r="M17" s="16">
        <f t="shared" si="3"/>
        <v>83</v>
      </c>
      <c r="N17" s="16">
        <f t="shared" si="7"/>
        <v>83</v>
      </c>
      <c r="O17" s="22">
        <v>2</v>
      </c>
      <c r="P17" s="22" t="s">
        <v>26</v>
      </c>
      <c r="Q17" s="22"/>
    </row>
    <row r="18" s="2" customFormat="1" ht="18" customHeight="1" spans="1:17">
      <c r="A18" s="13">
        <v>14</v>
      </c>
      <c r="B18" s="14" t="s">
        <v>46</v>
      </c>
      <c r="C18" s="14" t="s">
        <v>47</v>
      </c>
      <c r="D18" s="14" t="s">
        <v>56</v>
      </c>
      <c r="E18" s="19"/>
      <c r="F18" s="15" t="s">
        <v>57</v>
      </c>
      <c r="G18" s="21" t="s">
        <v>25</v>
      </c>
      <c r="H18" s="21" t="s">
        <v>25</v>
      </c>
      <c r="I18" s="17">
        <v>0</v>
      </c>
      <c r="J18" s="16">
        <f t="shared" si="5"/>
        <v>0</v>
      </c>
      <c r="K18" s="17">
        <v>0</v>
      </c>
      <c r="L18" s="16">
        <f t="shared" si="6"/>
        <v>0</v>
      </c>
      <c r="M18" s="16">
        <f t="shared" si="3"/>
        <v>0</v>
      </c>
      <c r="N18" s="16">
        <f t="shared" si="7"/>
        <v>0</v>
      </c>
      <c r="O18" s="22">
        <v>8</v>
      </c>
      <c r="P18" s="22"/>
      <c r="Q18" s="22" t="s">
        <v>41</v>
      </c>
    </row>
    <row r="19" s="2" customFormat="1" ht="18" customHeight="1" spans="1:17">
      <c r="A19" s="13">
        <v>15</v>
      </c>
      <c r="B19" s="14" t="s">
        <v>46</v>
      </c>
      <c r="C19" s="14" t="s">
        <v>47</v>
      </c>
      <c r="D19" s="14" t="s">
        <v>58</v>
      </c>
      <c r="E19" s="19"/>
      <c r="F19" s="15" t="s">
        <v>59</v>
      </c>
      <c r="G19" s="21" t="s">
        <v>25</v>
      </c>
      <c r="H19" s="21" t="s">
        <v>25</v>
      </c>
      <c r="I19" s="17">
        <v>0</v>
      </c>
      <c r="J19" s="16">
        <f t="shared" si="5"/>
        <v>0</v>
      </c>
      <c r="K19" s="17">
        <v>0</v>
      </c>
      <c r="L19" s="16">
        <f t="shared" si="6"/>
        <v>0</v>
      </c>
      <c r="M19" s="16">
        <f t="shared" si="3"/>
        <v>0</v>
      </c>
      <c r="N19" s="16">
        <f t="shared" si="7"/>
        <v>0</v>
      </c>
      <c r="O19" s="22">
        <v>9</v>
      </c>
      <c r="P19" s="22"/>
      <c r="Q19" s="22" t="s">
        <v>41</v>
      </c>
    </row>
    <row r="20" s="2" customFormat="1" ht="18" customHeight="1" spans="1:17">
      <c r="A20" s="13">
        <v>16</v>
      </c>
      <c r="B20" s="14" t="s">
        <v>46</v>
      </c>
      <c r="C20" s="14" t="s">
        <v>47</v>
      </c>
      <c r="D20" s="14" t="s">
        <v>60</v>
      </c>
      <c r="E20" s="19"/>
      <c r="F20" s="15" t="s">
        <v>61</v>
      </c>
      <c r="G20" s="21" t="s">
        <v>25</v>
      </c>
      <c r="H20" s="21" t="s">
        <v>25</v>
      </c>
      <c r="I20" s="17">
        <v>80.2</v>
      </c>
      <c r="J20" s="16">
        <f t="shared" si="5"/>
        <v>40.1</v>
      </c>
      <c r="K20" s="17">
        <v>82</v>
      </c>
      <c r="L20" s="16">
        <f t="shared" si="6"/>
        <v>41</v>
      </c>
      <c r="M20" s="16">
        <f t="shared" si="3"/>
        <v>81.1</v>
      </c>
      <c r="N20" s="16">
        <f t="shared" si="7"/>
        <v>81.1</v>
      </c>
      <c r="O20" s="23">
        <v>4</v>
      </c>
      <c r="P20" s="22"/>
      <c r="Q20" s="22"/>
    </row>
    <row r="21" s="2" customFormat="1" ht="18" customHeight="1" spans="1:17">
      <c r="A21" s="13">
        <v>17</v>
      </c>
      <c r="B21" s="14" t="s">
        <v>46</v>
      </c>
      <c r="C21" s="14" t="s">
        <v>47</v>
      </c>
      <c r="D21" s="14" t="s">
        <v>62</v>
      </c>
      <c r="E21" s="19"/>
      <c r="F21" s="15" t="s">
        <v>63</v>
      </c>
      <c r="G21" s="21" t="s">
        <v>25</v>
      </c>
      <c r="H21" s="21" t="s">
        <v>25</v>
      </c>
      <c r="I21" s="17">
        <v>87</v>
      </c>
      <c r="J21" s="16">
        <f t="shared" si="5"/>
        <v>43.5</v>
      </c>
      <c r="K21" s="17">
        <v>83.8</v>
      </c>
      <c r="L21" s="16">
        <f t="shared" si="6"/>
        <v>41.9</v>
      </c>
      <c r="M21" s="16">
        <f t="shared" si="3"/>
        <v>85.4</v>
      </c>
      <c r="N21" s="16">
        <f t="shared" si="7"/>
        <v>85.4</v>
      </c>
      <c r="O21" s="23">
        <v>1</v>
      </c>
      <c r="P21" s="22" t="s">
        <v>26</v>
      </c>
      <c r="Q21" s="22"/>
    </row>
    <row r="22" s="2" customFormat="1" ht="18" customHeight="1" spans="1:17">
      <c r="A22" s="13">
        <v>18</v>
      </c>
      <c r="B22" s="14" t="s">
        <v>46</v>
      </c>
      <c r="C22" s="14" t="s">
        <v>47</v>
      </c>
      <c r="D22" s="14" t="s">
        <v>64</v>
      </c>
      <c r="E22" s="20"/>
      <c r="F22" s="15" t="s">
        <v>65</v>
      </c>
      <c r="G22" s="21" t="s">
        <v>25</v>
      </c>
      <c r="H22" s="21" t="s">
        <v>25</v>
      </c>
      <c r="I22" s="17">
        <v>67.6</v>
      </c>
      <c r="J22" s="16">
        <f t="shared" si="5"/>
        <v>33.8</v>
      </c>
      <c r="K22" s="17">
        <v>0</v>
      </c>
      <c r="L22" s="16">
        <f t="shared" si="6"/>
        <v>0</v>
      </c>
      <c r="M22" s="16">
        <f t="shared" si="3"/>
        <v>33.8</v>
      </c>
      <c r="N22" s="16">
        <f t="shared" si="7"/>
        <v>33.8</v>
      </c>
      <c r="O22" s="23">
        <v>6</v>
      </c>
      <c r="P22" s="22"/>
      <c r="Q22" s="26" t="s">
        <v>66</v>
      </c>
    </row>
    <row r="23" s="2" customFormat="1" ht="18" customHeight="1" spans="1:17">
      <c r="A23" s="13">
        <v>19</v>
      </c>
      <c r="B23" s="14" t="s">
        <v>67</v>
      </c>
      <c r="C23" s="14" t="s">
        <v>47</v>
      </c>
      <c r="D23" s="14" t="s">
        <v>68</v>
      </c>
      <c r="E23" s="18">
        <v>2</v>
      </c>
      <c r="F23" s="15" t="s">
        <v>69</v>
      </c>
      <c r="G23" s="21" t="s">
        <v>25</v>
      </c>
      <c r="H23" s="21" t="s">
        <v>25</v>
      </c>
      <c r="I23" s="17">
        <v>65.6</v>
      </c>
      <c r="J23" s="16">
        <f t="shared" si="5"/>
        <v>32.8</v>
      </c>
      <c r="K23" s="17">
        <v>77</v>
      </c>
      <c r="L23" s="16">
        <f t="shared" si="6"/>
        <v>38.5</v>
      </c>
      <c r="M23" s="16">
        <f t="shared" si="3"/>
        <v>71.3</v>
      </c>
      <c r="N23" s="16">
        <f t="shared" si="7"/>
        <v>71.3</v>
      </c>
      <c r="O23" s="22">
        <v>2</v>
      </c>
      <c r="P23" s="22" t="s">
        <v>26</v>
      </c>
      <c r="Q23" s="22"/>
    </row>
    <row r="24" s="2" customFormat="1" ht="18" customHeight="1" spans="1:17">
      <c r="A24" s="13">
        <v>20</v>
      </c>
      <c r="B24" s="14" t="s">
        <v>67</v>
      </c>
      <c r="C24" s="14" t="s">
        <v>47</v>
      </c>
      <c r="D24" s="14" t="s">
        <v>70</v>
      </c>
      <c r="E24" s="20"/>
      <c r="F24" s="15" t="s">
        <v>71</v>
      </c>
      <c r="G24" s="21" t="s">
        <v>25</v>
      </c>
      <c r="H24" s="21" t="s">
        <v>25</v>
      </c>
      <c r="I24" s="17">
        <v>82</v>
      </c>
      <c r="J24" s="16">
        <f t="shared" si="5"/>
        <v>41</v>
      </c>
      <c r="K24" s="17">
        <v>80.2</v>
      </c>
      <c r="L24" s="16">
        <f t="shared" si="6"/>
        <v>40.1</v>
      </c>
      <c r="M24" s="16">
        <f t="shared" si="3"/>
        <v>81.1</v>
      </c>
      <c r="N24" s="16">
        <f t="shared" si="7"/>
        <v>81.1</v>
      </c>
      <c r="O24" s="23">
        <v>1</v>
      </c>
      <c r="P24" s="22" t="s">
        <v>26</v>
      </c>
      <c r="Q24" s="22"/>
    </row>
    <row r="25" s="2" customFormat="1" ht="18" customHeight="1" spans="1:17">
      <c r="A25" s="13">
        <v>21</v>
      </c>
      <c r="B25" s="14" t="s">
        <v>72</v>
      </c>
      <c r="C25" s="14" t="s">
        <v>73</v>
      </c>
      <c r="D25" s="14" t="s">
        <v>74</v>
      </c>
      <c r="E25" s="18">
        <v>1</v>
      </c>
      <c r="F25" s="15" t="s">
        <v>75</v>
      </c>
      <c r="G25" s="16">
        <v>60.6</v>
      </c>
      <c r="H25" s="17">
        <f t="shared" ref="H25:H32" si="8">G25*50%</f>
        <v>30.3</v>
      </c>
      <c r="I25" s="17">
        <v>83.6</v>
      </c>
      <c r="J25" s="16">
        <f t="shared" si="1"/>
        <v>20.9</v>
      </c>
      <c r="K25" s="17">
        <v>82.2</v>
      </c>
      <c r="L25" s="16">
        <f t="shared" si="2"/>
        <v>20.55</v>
      </c>
      <c r="M25" s="16">
        <f t="shared" si="3"/>
        <v>41.45</v>
      </c>
      <c r="N25" s="17">
        <f t="shared" si="4"/>
        <v>71.75</v>
      </c>
      <c r="O25" s="23">
        <v>1</v>
      </c>
      <c r="P25" s="22" t="s">
        <v>26</v>
      </c>
      <c r="Q25" s="22"/>
    </row>
    <row r="26" s="2" customFormat="1" ht="18" customHeight="1" spans="1:17">
      <c r="A26" s="13">
        <v>22</v>
      </c>
      <c r="B26" s="14" t="s">
        <v>72</v>
      </c>
      <c r="C26" s="14" t="s">
        <v>73</v>
      </c>
      <c r="D26" s="14" t="s">
        <v>76</v>
      </c>
      <c r="E26" s="19"/>
      <c r="F26" s="15" t="s">
        <v>77</v>
      </c>
      <c r="G26" s="16">
        <v>60.6</v>
      </c>
      <c r="H26" s="17">
        <f t="shared" si="8"/>
        <v>30.3</v>
      </c>
      <c r="I26" s="17">
        <v>83.4</v>
      </c>
      <c r="J26" s="16">
        <f t="shared" si="1"/>
        <v>20.85</v>
      </c>
      <c r="K26" s="17">
        <v>82</v>
      </c>
      <c r="L26" s="16">
        <f t="shared" si="2"/>
        <v>20.5</v>
      </c>
      <c r="M26" s="16">
        <f t="shared" si="3"/>
        <v>41.35</v>
      </c>
      <c r="N26" s="17">
        <f t="shared" si="4"/>
        <v>71.65</v>
      </c>
      <c r="O26" s="23">
        <v>2</v>
      </c>
      <c r="P26" s="22"/>
      <c r="Q26" s="22"/>
    </row>
    <row r="27" s="2" customFormat="1" ht="18" customHeight="1" spans="1:17">
      <c r="A27" s="13">
        <v>23</v>
      </c>
      <c r="B27" s="14" t="s">
        <v>72</v>
      </c>
      <c r="C27" s="14" t="s">
        <v>73</v>
      </c>
      <c r="D27" s="14" t="s">
        <v>78</v>
      </c>
      <c r="E27" s="20"/>
      <c r="F27" s="15" t="s">
        <v>79</v>
      </c>
      <c r="G27" s="16">
        <v>57.9</v>
      </c>
      <c r="H27" s="17">
        <f t="shared" si="8"/>
        <v>28.95</v>
      </c>
      <c r="I27" s="17">
        <v>81.6</v>
      </c>
      <c r="J27" s="16">
        <f t="shared" si="1"/>
        <v>20.4</v>
      </c>
      <c r="K27" s="17">
        <v>80.2</v>
      </c>
      <c r="L27" s="16">
        <f t="shared" si="2"/>
        <v>20.05</v>
      </c>
      <c r="M27" s="16">
        <f t="shared" si="3"/>
        <v>40.45</v>
      </c>
      <c r="N27" s="17">
        <f t="shared" si="4"/>
        <v>69.4</v>
      </c>
      <c r="O27" s="23">
        <v>3</v>
      </c>
      <c r="P27" s="22"/>
      <c r="Q27" s="22"/>
    </row>
    <row r="28" s="2" customFormat="1" ht="18" customHeight="1" spans="1:17">
      <c r="A28" s="13">
        <v>24</v>
      </c>
      <c r="B28" s="14" t="s">
        <v>35</v>
      </c>
      <c r="C28" s="14" t="s">
        <v>73</v>
      </c>
      <c r="D28" s="14" t="s">
        <v>80</v>
      </c>
      <c r="E28" s="18">
        <v>1</v>
      </c>
      <c r="F28" s="15" t="s">
        <v>81</v>
      </c>
      <c r="G28" s="16">
        <v>68.4</v>
      </c>
      <c r="H28" s="17">
        <f t="shared" si="8"/>
        <v>34.2</v>
      </c>
      <c r="I28" s="17">
        <v>82</v>
      </c>
      <c r="J28" s="16">
        <f t="shared" si="1"/>
        <v>20.5</v>
      </c>
      <c r="K28" s="17">
        <v>80.4</v>
      </c>
      <c r="L28" s="16">
        <f t="shared" si="2"/>
        <v>20.1</v>
      </c>
      <c r="M28" s="16">
        <f t="shared" si="3"/>
        <v>40.6</v>
      </c>
      <c r="N28" s="17">
        <f t="shared" si="4"/>
        <v>74.8</v>
      </c>
      <c r="O28" s="23">
        <v>1</v>
      </c>
      <c r="P28" s="22" t="s">
        <v>26</v>
      </c>
      <c r="Q28" s="22"/>
    </row>
    <row r="29" s="2" customFormat="1" ht="18" customHeight="1" spans="1:17">
      <c r="A29" s="13">
        <v>25</v>
      </c>
      <c r="B29" s="14" t="s">
        <v>35</v>
      </c>
      <c r="C29" s="14" t="s">
        <v>73</v>
      </c>
      <c r="D29" s="14" t="s">
        <v>82</v>
      </c>
      <c r="E29" s="19"/>
      <c r="F29" s="15" t="s">
        <v>83</v>
      </c>
      <c r="G29" s="16">
        <v>65.8</v>
      </c>
      <c r="H29" s="17">
        <f t="shared" si="8"/>
        <v>32.9</v>
      </c>
      <c r="I29" s="17">
        <v>82.4</v>
      </c>
      <c r="J29" s="16">
        <f t="shared" si="1"/>
        <v>20.6</v>
      </c>
      <c r="K29" s="17">
        <v>79</v>
      </c>
      <c r="L29" s="16">
        <f t="shared" si="2"/>
        <v>19.75</v>
      </c>
      <c r="M29" s="16">
        <f t="shared" si="3"/>
        <v>40.35</v>
      </c>
      <c r="N29" s="17">
        <f t="shared" si="4"/>
        <v>73.25</v>
      </c>
      <c r="O29" s="23">
        <v>2</v>
      </c>
      <c r="P29" s="22"/>
      <c r="Q29" s="22"/>
    </row>
    <row r="30" s="2" customFormat="1" ht="18" customHeight="1" spans="1:17">
      <c r="A30" s="13">
        <v>26</v>
      </c>
      <c r="B30" s="14" t="s">
        <v>35</v>
      </c>
      <c r="C30" s="14" t="s">
        <v>73</v>
      </c>
      <c r="D30" s="14" t="s">
        <v>84</v>
      </c>
      <c r="E30" s="19"/>
      <c r="F30" s="15" t="s">
        <v>85</v>
      </c>
      <c r="G30" s="16">
        <v>55.2</v>
      </c>
      <c r="H30" s="17">
        <f t="shared" si="8"/>
        <v>27.6</v>
      </c>
      <c r="I30" s="17">
        <v>80.4</v>
      </c>
      <c r="J30" s="16">
        <f t="shared" si="1"/>
        <v>20.1</v>
      </c>
      <c r="K30" s="17">
        <v>80</v>
      </c>
      <c r="L30" s="16">
        <f t="shared" si="2"/>
        <v>20</v>
      </c>
      <c r="M30" s="16">
        <f t="shared" si="3"/>
        <v>40.1</v>
      </c>
      <c r="N30" s="17">
        <f t="shared" si="4"/>
        <v>67.7</v>
      </c>
      <c r="O30" s="23">
        <v>3</v>
      </c>
      <c r="P30" s="22"/>
      <c r="Q30" s="22"/>
    </row>
    <row r="31" s="2" customFormat="1" ht="18" customHeight="1" spans="1:17">
      <c r="A31" s="13">
        <v>27</v>
      </c>
      <c r="B31" s="14" t="s">
        <v>35</v>
      </c>
      <c r="C31" s="14" t="s">
        <v>73</v>
      </c>
      <c r="D31" s="14" t="s">
        <v>86</v>
      </c>
      <c r="E31" s="19"/>
      <c r="F31" s="15" t="s">
        <v>87</v>
      </c>
      <c r="G31" s="16">
        <v>51.5</v>
      </c>
      <c r="H31" s="17">
        <f t="shared" si="8"/>
        <v>25.75</v>
      </c>
      <c r="I31" s="17">
        <v>85.4</v>
      </c>
      <c r="J31" s="16">
        <f t="shared" si="1"/>
        <v>21.35</v>
      </c>
      <c r="K31" s="17">
        <v>78.2</v>
      </c>
      <c r="L31" s="16">
        <f t="shared" si="2"/>
        <v>19.55</v>
      </c>
      <c r="M31" s="16">
        <f t="shared" si="3"/>
        <v>40.9</v>
      </c>
      <c r="N31" s="17">
        <f t="shared" si="4"/>
        <v>66.65</v>
      </c>
      <c r="O31" s="22">
        <v>4</v>
      </c>
      <c r="P31" s="22"/>
      <c r="Q31" s="22"/>
    </row>
    <row r="32" s="2" customFormat="1" ht="18" customHeight="1" spans="1:17">
      <c r="A32" s="13">
        <v>28</v>
      </c>
      <c r="B32" s="14" t="s">
        <v>35</v>
      </c>
      <c r="C32" s="14" t="s">
        <v>73</v>
      </c>
      <c r="D32" s="14" t="s">
        <v>88</v>
      </c>
      <c r="E32" s="20"/>
      <c r="F32" s="15" t="s">
        <v>89</v>
      </c>
      <c r="G32" s="16">
        <v>48.7</v>
      </c>
      <c r="H32" s="17">
        <f t="shared" si="8"/>
        <v>24.35</v>
      </c>
      <c r="I32" s="17">
        <v>83.6</v>
      </c>
      <c r="J32" s="16">
        <f t="shared" si="1"/>
        <v>20.9</v>
      </c>
      <c r="K32" s="17">
        <v>79.8</v>
      </c>
      <c r="L32" s="16">
        <f t="shared" si="2"/>
        <v>19.95</v>
      </c>
      <c r="M32" s="16">
        <f t="shared" si="3"/>
        <v>40.85</v>
      </c>
      <c r="N32" s="17">
        <f t="shared" si="4"/>
        <v>65.2</v>
      </c>
      <c r="O32" s="22">
        <v>5</v>
      </c>
      <c r="P32" s="22"/>
      <c r="Q32" s="22"/>
    </row>
    <row r="33" s="2" customFormat="1" ht="18" customHeight="1" spans="1:17">
      <c r="A33" s="13">
        <v>1</v>
      </c>
      <c r="B33" s="14" t="s">
        <v>21</v>
      </c>
      <c r="C33" s="14" t="s">
        <v>90</v>
      </c>
      <c r="D33" s="14" t="s">
        <v>91</v>
      </c>
      <c r="E33" s="14">
        <v>1</v>
      </c>
      <c r="F33" s="15" t="s">
        <v>92</v>
      </c>
      <c r="G33" s="21" t="s">
        <v>25</v>
      </c>
      <c r="H33" s="21" t="s">
        <v>25</v>
      </c>
      <c r="I33" s="21" t="s">
        <v>25</v>
      </c>
      <c r="J33" s="21" t="s">
        <v>25</v>
      </c>
      <c r="K33" s="17">
        <v>78.8</v>
      </c>
      <c r="L33" s="21" t="s">
        <v>25</v>
      </c>
      <c r="M33" s="21" t="s">
        <v>25</v>
      </c>
      <c r="N33" s="17">
        <f>K33</f>
        <v>78.8</v>
      </c>
      <c r="O33" s="22">
        <v>1</v>
      </c>
      <c r="P33" s="22" t="s">
        <v>26</v>
      </c>
      <c r="Q33" s="22"/>
    </row>
    <row r="34" s="2" customFormat="1" ht="18" customHeight="1" spans="1:17">
      <c r="A34" s="13">
        <v>2</v>
      </c>
      <c r="B34" s="14" t="s">
        <v>93</v>
      </c>
      <c r="C34" s="14" t="s">
        <v>94</v>
      </c>
      <c r="D34" s="14" t="s">
        <v>95</v>
      </c>
      <c r="E34" s="14">
        <v>1</v>
      </c>
      <c r="F34" s="15" t="s">
        <v>96</v>
      </c>
      <c r="G34" s="21" t="s">
        <v>25</v>
      </c>
      <c r="H34" s="21" t="s">
        <v>25</v>
      </c>
      <c r="I34" s="21" t="s">
        <v>25</v>
      </c>
      <c r="J34" s="21" t="s">
        <v>25</v>
      </c>
      <c r="K34" s="17">
        <v>72.6</v>
      </c>
      <c r="L34" s="21" t="s">
        <v>25</v>
      </c>
      <c r="M34" s="21" t="s">
        <v>25</v>
      </c>
      <c r="N34" s="17">
        <f>K34</f>
        <v>72.6</v>
      </c>
      <c r="O34" s="22">
        <v>1</v>
      </c>
      <c r="P34" s="22" t="s">
        <v>26</v>
      </c>
      <c r="Q34" s="22"/>
    </row>
    <row r="35" s="2" customFormat="1" ht="18" customHeight="1" spans="1:17">
      <c r="A35" s="13">
        <v>3</v>
      </c>
      <c r="B35" s="14" t="s">
        <v>93</v>
      </c>
      <c r="C35" s="14" t="s">
        <v>97</v>
      </c>
      <c r="D35" s="14" t="s">
        <v>98</v>
      </c>
      <c r="E35" s="14">
        <v>1</v>
      </c>
      <c r="F35" s="15" t="s">
        <v>99</v>
      </c>
      <c r="G35" s="21" t="s">
        <v>25</v>
      </c>
      <c r="H35" s="21" t="s">
        <v>25</v>
      </c>
      <c r="I35" s="21" t="s">
        <v>25</v>
      </c>
      <c r="J35" s="21" t="s">
        <v>25</v>
      </c>
      <c r="K35" s="17">
        <v>74.2</v>
      </c>
      <c r="L35" s="21" t="s">
        <v>25</v>
      </c>
      <c r="M35" s="21" t="s">
        <v>25</v>
      </c>
      <c r="N35" s="17">
        <f>K35</f>
        <v>74.2</v>
      </c>
      <c r="O35" s="22">
        <v>1</v>
      </c>
      <c r="P35" s="22" t="s">
        <v>26</v>
      </c>
      <c r="Q35" s="22"/>
    </row>
    <row r="36" s="2" customFormat="1" ht="18" customHeight="1" spans="1:17">
      <c r="A36" s="13">
        <v>4</v>
      </c>
      <c r="B36" s="14" t="s">
        <v>100</v>
      </c>
      <c r="C36" s="14" t="s">
        <v>101</v>
      </c>
      <c r="D36" s="14" t="s">
        <v>102</v>
      </c>
      <c r="E36" s="14">
        <v>1</v>
      </c>
      <c r="F36" s="15" t="s">
        <v>103</v>
      </c>
      <c r="G36" s="16">
        <v>65.5</v>
      </c>
      <c r="H36" s="17">
        <f t="shared" ref="H36:H43" si="9">G36*50%</f>
        <v>32.75</v>
      </c>
      <c r="I36" s="17">
        <v>80.2</v>
      </c>
      <c r="J36" s="16">
        <f>I36*25%</f>
        <v>20.05</v>
      </c>
      <c r="K36" s="17">
        <v>79.2</v>
      </c>
      <c r="L36" s="17">
        <f>K36*25%</f>
        <v>19.8</v>
      </c>
      <c r="M36" s="17">
        <f>J36+L36</f>
        <v>39.85</v>
      </c>
      <c r="N36" s="17">
        <f>H36+M36</f>
        <v>72.6</v>
      </c>
      <c r="O36" s="22">
        <v>1</v>
      </c>
      <c r="P36" s="22" t="s">
        <v>26</v>
      </c>
      <c r="Q36" s="22"/>
    </row>
    <row r="37" s="2" customFormat="1" ht="18" customHeight="1" spans="1:17">
      <c r="A37" s="13">
        <v>5</v>
      </c>
      <c r="B37" s="14" t="s">
        <v>72</v>
      </c>
      <c r="C37" s="14" t="s">
        <v>104</v>
      </c>
      <c r="D37" s="14" t="s">
        <v>105</v>
      </c>
      <c r="E37" s="19">
        <v>1</v>
      </c>
      <c r="F37" s="15" t="s">
        <v>106</v>
      </c>
      <c r="G37" s="16">
        <v>62</v>
      </c>
      <c r="H37" s="17">
        <f t="shared" si="9"/>
        <v>31</v>
      </c>
      <c r="I37" s="17">
        <v>84.4</v>
      </c>
      <c r="J37" s="16">
        <f t="shared" ref="J37:J43" si="10">I37*25%</f>
        <v>21.1</v>
      </c>
      <c r="K37" s="17">
        <v>83</v>
      </c>
      <c r="L37" s="17">
        <f t="shared" ref="L37:L43" si="11">K37*25%</f>
        <v>20.75</v>
      </c>
      <c r="M37" s="17">
        <f t="shared" ref="M37:M44" si="12">J37+L37</f>
        <v>41.85</v>
      </c>
      <c r="N37" s="17">
        <f t="shared" ref="N37:N43" si="13">H37+M37</f>
        <v>72.85</v>
      </c>
      <c r="O37" s="22">
        <v>1</v>
      </c>
      <c r="P37" s="22" t="s">
        <v>26</v>
      </c>
      <c r="Q37" s="22"/>
    </row>
    <row r="38" s="2" customFormat="1" ht="18" customHeight="1" spans="1:17">
      <c r="A38" s="13">
        <v>6</v>
      </c>
      <c r="B38" s="14" t="s">
        <v>72</v>
      </c>
      <c r="C38" s="14" t="s">
        <v>104</v>
      </c>
      <c r="D38" s="14" t="s">
        <v>107</v>
      </c>
      <c r="E38" s="19"/>
      <c r="F38" s="15" t="s">
        <v>108</v>
      </c>
      <c r="G38" s="16">
        <v>56.3</v>
      </c>
      <c r="H38" s="17">
        <f t="shared" si="9"/>
        <v>28.15</v>
      </c>
      <c r="I38" s="17">
        <v>79.8</v>
      </c>
      <c r="J38" s="16">
        <f t="shared" si="10"/>
        <v>19.95</v>
      </c>
      <c r="K38" s="17">
        <v>74.8</v>
      </c>
      <c r="L38" s="17">
        <f t="shared" si="11"/>
        <v>18.7</v>
      </c>
      <c r="M38" s="17">
        <f t="shared" si="12"/>
        <v>38.65</v>
      </c>
      <c r="N38" s="17">
        <f t="shared" si="13"/>
        <v>66.8</v>
      </c>
      <c r="O38" s="22">
        <v>2</v>
      </c>
      <c r="P38" s="22"/>
      <c r="Q38" s="22"/>
    </row>
    <row r="39" s="2" customFormat="1" ht="18" customHeight="1" spans="1:17">
      <c r="A39" s="13">
        <v>7</v>
      </c>
      <c r="B39" s="14" t="s">
        <v>72</v>
      </c>
      <c r="C39" s="14" t="s">
        <v>104</v>
      </c>
      <c r="D39" s="14" t="s">
        <v>39</v>
      </c>
      <c r="E39" s="19"/>
      <c r="F39" s="15" t="s">
        <v>109</v>
      </c>
      <c r="G39" s="16">
        <v>53.7</v>
      </c>
      <c r="H39" s="17">
        <f t="shared" si="9"/>
        <v>26.85</v>
      </c>
      <c r="I39" s="17">
        <v>79.6</v>
      </c>
      <c r="J39" s="16">
        <f t="shared" si="10"/>
        <v>19.9</v>
      </c>
      <c r="K39" s="17">
        <v>75.2</v>
      </c>
      <c r="L39" s="17">
        <f t="shared" si="11"/>
        <v>18.8</v>
      </c>
      <c r="M39" s="17">
        <f t="shared" si="12"/>
        <v>38.7</v>
      </c>
      <c r="N39" s="17">
        <f t="shared" si="13"/>
        <v>65.55</v>
      </c>
      <c r="O39" s="22">
        <v>3</v>
      </c>
      <c r="P39" s="22"/>
      <c r="Q39" s="22"/>
    </row>
    <row r="40" s="2" customFormat="1" ht="18" customHeight="1" spans="1:17">
      <c r="A40" s="13">
        <v>8</v>
      </c>
      <c r="B40" s="14" t="s">
        <v>72</v>
      </c>
      <c r="C40" s="14" t="s">
        <v>104</v>
      </c>
      <c r="D40" s="14" t="s">
        <v>110</v>
      </c>
      <c r="E40" s="20"/>
      <c r="F40" s="15" t="s">
        <v>111</v>
      </c>
      <c r="G40" s="16">
        <v>49.2</v>
      </c>
      <c r="H40" s="17">
        <f t="shared" si="9"/>
        <v>24.6</v>
      </c>
      <c r="I40" s="17">
        <v>80.8</v>
      </c>
      <c r="J40" s="16">
        <f t="shared" si="10"/>
        <v>20.2</v>
      </c>
      <c r="K40" s="17">
        <v>75.8</v>
      </c>
      <c r="L40" s="17">
        <f t="shared" si="11"/>
        <v>18.95</v>
      </c>
      <c r="M40" s="17">
        <f t="shared" si="12"/>
        <v>39.15</v>
      </c>
      <c r="N40" s="17">
        <f t="shared" si="13"/>
        <v>63.75</v>
      </c>
      <c r="O40" s="22">
        <v>4</v>
      </c>
      <c r="P40" s="22"/>
      <c r="Q40" s="22"/>
    </row>
    <row r="41" s="2" customFormat="1" ht="18" customHeight="1" spans="1:17">
      <c r="A41" s="13">
        <v>9</v>
      </c>
      <c r="B41" s="14" t="s">
        <v>35</v>
      </c>
      <c r="C41" s="14" t="s">
        <v>104</v>
      </c>
      <c r="D41" s="14" t="s">
        <v>112</v>
      </c>
      <c r="E41" s="18">
        <v>1</v>
      </c>
      <c r="F41" s="15" t="s">
        <v>113</v>
      </c>
      <c r="G41" s="16">
        <v>58.1</v>
      </c>
      <c r="H41" s="17">
        <f t="shared" si="9"/>
        <v>29.05</v>
      </c>
      <c r="I41" s="17">
        <v>80.2</v>
      </c>
      <c r="J41" s="16">
        <f t="shared" si="10"/>
        <v>20.05</v>
      </c>
      <c r="K41" s="17">
        <v>77.2</v>
      </c>
      <c r="L41" s="17">
        <f t="shared" si="11"/>
        <v>19.3</v>
      </c>
      <c r="M41" s="17">
        <f t="shared" si="12"/>
        <v>39.35</v>
      </c>
      <c r="N41" s="17">
        <f t="shared" si="13"/>
        <v>68.4</v>
      </c>
      <c r="O41" s="22">
        <v>2</v>
      </c>
      <c r="P41" s="22"/>
      <c r="Q41" s="22"/>
    </row>
    <row r="42" s="2" customFormat="1" ht="18" customHeight="1" spans="1:17">
      <c r="A42" s="13">
        <v>10</v>
      </c>
      <c r="B42" s="14" t="s">
        <v>35</v>
      </c>
      <c r="C42" s="14" t="s">
        <v>104</v>
      </c>
      <c r="D42" s="14" t="s">
        <v>114</v>
      </c>
      <c r="E42" s="19"/>
      <c r="F42" s="15" t="s">
        <v>115</v>
      </c>
      <c r="G42" s="16">
        <v>57.5</v>
      </c>
      <c r="H42" s="17">
        <f t="shared" si="9"/>
        <v>28.75</v>
      </c>
      <c r="I42" s="17">
        <v>84.4</v>
      </c>
      <c r="J42" s="16">
        <f t="shared" si="10"/>
        <v>21.1</v>
      </c>
      <c r="K42" s="17">
        <v>77.4</v>
      </c>
      <c r="L42" s="17">
        <f t="shared" si="11"/>
        <v>19.35</v>
      </c>
      <c r="M42" s="17">
        <f t="shared" si="12"/>
        <v>40.45</v>
      </c>
      <c r="N42" s="17">
        <f t="shared" si="13"/>
        <v>69.2</v>
      </c>
      <c r="O42" s="22">
        <v>1</v>
      </c>
      <c r="P42" s="22" t="s">
        <v>26</v>
      </c>
      <c r="Q42" s="22"/>
    </row>
    <row r="43" s="2" customFormat="1" ht="18" customHeight="1" spans="1:17">
      <c r="A43" s="13">
        <v>11</v>
      </c>
      <c r="B43" s="14" t="s">
        <v>35</v>
      </c>
      <c r="C43" s="14" t="s">
        <v>104</v>
      </c>
      <c r="D43" s="14" t="s">
        <v>116</v>
      </c>
      <c r="E43" s="20"/>
      <c r="F43" s="15" t="s">
        <v>117</v>
      </c>
      <c r="G43" s="16">
        <v>52.6</v>
      </c>
      <c r="H43" s="17">
        <f t="shared" si="9"/>
        <v>26.3</v>
      </c>
      <c r="I43" s="17">
        <v>77.2</v>
      </c>
      <c r="J43" s="16">
        <f t="shared" si="10"/>
        <v>19.3</v>
      </c>
      <c r="K43" s="17">
        <v>75.6</v>
      </c>
      <c r="L43" s="17">
        <f t="shared" si="11"/>
        <v>18.9</v>
      </c>
      <c r="M43" s="17">
        <f t="shared" si="12"/>
        <v>38.2</v>
      </c>
      <c r="N43" s="17">
        <f t="shared" si="13"/>
        <v>64.5</v>
      </c>
      <c r="O43" s="22">
        <v>3</v>
      </c>
      <c r="P43" s="22"/>
      <c r="Q43" s="22"/>
    </row>
    <row r="44" s="2" customFormat="1" ht="18" customHeight="1" spans="1:17">
      <c r="A44" s="13">
        <v>12</v>
      </c>
      <c r="B44" s="14" t="s">
        <v>46</v>
      </c>
      <c r="C44" s="14" t="s">
        <v>118</v>
      </c>
      <c r="D44" s="14" t="s">
        <v>119</v>
      </c>
      <c r="E44" s="18">
        <v>1</v>
      </c>
      <c r="F44" s="15" t="s">
        <v>120</v>
      </c>
      <c r="G44" s="21" t="s">
        <v>25</v>
      </c>
      <c r="H44" s="21" t="s">
        <v>25</v>
      </c>
      <c r="I44" s="17">
        <v>83.2</v>
      </c>
      <c r="J44" s="16">
        <f>I44*50%</f>
        <v>41.6</v>
      </c>
      <c r="K44" s="17">
        <v>73.2</v>
      </c>
      <c r="L44" s="17">
        <f>K44*50%</f>
        <v>36.6</v>
      </c>
      <c r="M44" s="17">
        <f t="shared" si="12"/>
        <v>78.2</v>
      </c>
      <c r="N44" s="17">
        <f>M44</f>
        <v>78.2</v>
      </c>
      <c r="O44" s="22">
        <v>1</v>
      </c>
      <c r="P44" s="22" t="s">
        <v>26</v>
      </c>
      <c r="Q44" s="22"/>
    </row>
    <row r="45" s="2" customFormat="1" ht="18" customHeight="1" spans="1:17">
      <c r="A45" s="13">
        <v>13</v>
      </c>
      <c r="B45" s="14" t="s">
        <v>46</v>
      </c>
      <c r="C45" s="14" t="s">
        <v>118</v>
      </c>
      <c r="D45" s="14" t="s">
        <v>121</v>
      </c>
      <c r="E45" s="19"/>
      <c r="F45" s="15" t="s">
        <v>122</v>
      </c>
      <c r="G45" s="21" t="s">
        <v>25</v>
      </c>
      <c r="H45" s="21" t="s">
        <v>25</v>
      </c>
      <c r="I45" s="17">
        <v>0</v>
      </c>
      <c r="J45" s="16">
        <f t="shared" ref="J45:J57" si="14">I45*50%</f>
        <v>0</v>
      </c>
      <c r="K45" s="17">
        <v>0</v>
      </c>
      <c r="L45" s="17">
        <f t="shared" ref="L45:L57" si="15">K45*50%</f>
        <v>0</v>
      </c>
      <c r="M45" s="17">
        <f t="shared" ref="M45:M57" si="16">J45+L45</f>
        <v>0</v>
      </c>
      <c r="N45" s="17">
        <f t="shared" ref="N45:N57" si="17">M45</f>
        <v>0</v>
      </c>
      <c r="O45" s="22">
        <v>4</v>
      </c>
      <c r="P45" s="22"/>
      <c r="Q45" s="22"/>
    </row>
    <row r="46" s="2" customFormat="1" ht="18" customHeight="1" spans="1:17">
      <c r="A46" s="13">
        <v>14</v>
      </c>
      <c r="B46" s="14" t="s">
        <v>46</v>
      </c>
      <c r="C46" s="14" t="s">
        <v>118</v>
      </c>
      <c r="D46" s="14" t="s">
        <v>123</v>
      </c>
      <c r="E46" s="19"/>
      <c r="F46" s="15" t="s">
        <v>124</v>
      </c>
      <c r="G46" s="21" t="s">
        <v>25</v>
      </c>
      <c r="H46" s="21" t="s">
        <v>25</v>
      </c>
      <c r="I46" s="24">
        <v>79.4</v>
      </c>
      <c r="J46" s="16">
        <f t="shared" si="14"/>
        <v>39.7</v>
      </c>
      <c r="K46" s="24">
        <v>75.4</v>
      </c>
      <c r="L46" s="17">
        <f t="shared" si="15"/>
        <v>37.7</v>
      </c>
      <c r="M46" s="17">
        <f t="shared" si="16"/>
        <v>77.4</v>
      </c>
      <c r="N46" s="17">
        <f t="shared" si="17"/>
        <v>77.4</v>
      </c>
      <c r="O46" s="22">
        <v>2</v>
      </c>
      <c r="P46" s="22"/>
      <c r="Q46" s="22"/>
    </row>
    <row r="47" s="2" customFormat="1" ht="18" customHeight="1" spans="1:17">
      <c r="A47" s="13">
        <v>15</v>
      </c>
      <c r="B47" s="14" t="s">
        <v>46</v>
      </c>
      <c r="C47" s="14" t="s">
        <v>118</v>
      </c>
      <c r="D47" s="14" t="s">
        <v>125</v>
      </c>
      <c r="E47" s="20"/>
      <c r="F47" s="15" t="s">
        <v>126</v>
      </c>
      <c r="G47" s="21" t="s">
        <v>25</v>
      </c>
      <c r="H47" s="21" t="s">
        <v>25</v>
      </c>
      <c r="I47" s="17">
        <v>78</v>
      </c>
      <c r="J47" s="16">
        <f t="shared" si="14"/>
        <v>39</v>
      </c>
      <c r="K47" s="17">
        <v>76.2</v>
      </c>
      <c r="L47" s="17">
        <f t="shared" si="15"/>
        <v>38.1</v>
      </c>
      <c r="M47" s="17">
        <f t="shared" si="16"/>
        <v>77.1</v>
      </c>
      <c r="N47" s="17">
        <f t="shared" si="17"/>
        <v>77.1</v>
      </c>
      <c r="O47" s="22">
        <v>3</v>
      </c>
      <c r="P47" s="22"/>
      <c r="Q47" s="22"/>
    </row>
    <row r="48" s="2" customFormat="1" ht="18" customHeight="1" spans="1:17">
      <c r="A48" s="13">
        <v>16</v>
      </c>
      <c r="B48" s="14" t="s">
        <v>100</v>
      </c>
      <c r="C48" s="14" t="s">
        <v>118</v>
      </c>
      <c r="D48" s="14" t="s">
        <v>127</v>
      </c>
      <c r="E48" s="18">
        <v>3</v>
      </c>
      <c r="F48" s="15" t="s">
        <v>128</v>
      </c>
      <c r="G48" s="21" t="s">
        <v>25</v>
      </c>
      <c r="H48" s="21" t="s">
        <v>25</v>
      </c>
      <c r="I48" s="17">
        <v>81.6</v>
      </c>
      <c r="J48" s="16">
        <f t="shared" si="14"/>
        <v>40.8</v>
      </c>
      <c r="K48" s="17">
        <v>82</v>
      </c>
      <c r="L48" s="17">
        <f t="shared" si="15"/>
        <v>41</v>
      </c>
      <c r="M48" s="17">
        <f t="shared" si="16"/>
        <v>81.8</v>
      </c>
      <c r="N48" s="17">
        <f t="shared" si="17"/>
        <v>81.8</v>
      </c>
      <c r="O48" s="22">
        <v>2</v>
      </c>
      <c r="P48" s="22" t="s">
        <v>26</v>
      </c>
      <c r="Q48" s="22"/>
    </row>
    <row r="49" s="2" customFormat="1" ht="18" customHeight="1" spans="1:17">
      <c r="A49" s="13">
        <v>17</v>
      </c>
      <c r="B49" s="14" t="s">
        <v>100</v>
      </c>
      <c r="C49" s="14" t="s">
        <v>118</v>
      </c>
      <c r="D49" s="14" t="s">
        <v>129</v>
      </c>
      <c r="E49" s="19"/>
      <c r="F49" s="15" t="s">
        <v>130</v>
      </c>
      <c r="G49" s="21" t="s">
        <v>25</v>
      </c>
      <c r="H49" s="21" t="s">
        <v>25</v>
      </c>
      <c r="I49" s="17">
        <v>83.2</v>
      </c>
      <c r="J49" s="16">
        <f t="shared" si="14"/>
        <v>41.6</v>
      </c>
      <c r="K49" s="17">
        <v>79.6</v>
      </c>
      <c r="L49" s="17">
        <f t="shared" si="15"/>
        <v>39.8</v>
      </c>
      <c r="M49" s="17">
        <f t="shared" si="16"/>
        <v>81.4</v>
      </c>
      <c r="N49" s="17">
        <f t="shared" si="17"/>
        <v>81.4</v>
      </c>
      <c r="O49" s="22">
        <v>3</v>
      </c>
      <c r="P49" s="22" t="s">
        <v>26</v>
      </c>
      <c r="Q49" s="22"/>
    </row>
    <row r="50" s="2" customFormat="1" ht="18" customHeight="1" spans="1:17">
      <c r="A50" s="13">
        <v>18</v>
      </c>
      <c r="B50" s="14" t="s">
        <v>100</v>
      </c>
      <c r="C50" s="14" t="s">
        <v>118</v>
      </c>
      <c r="D50" s="14" t="s">
        <v>131</v>
      </c>
      <c r="E50" s="19"/>
      <c r="F50" s="15" t="s">
        <v>132</v>
      </c>
      <c r="G50" s="21" t="s">
        <v>25</v>
      </c>
      <c r="H50" s="21" t="s">
        <v>25</v>
      </c>
      <c r="I50" s="17">
        <v>79.2</v>
      </c>
      <c r="J50" s="16">
        <f t="shared" si="14"/>
        <v>39.6</v>
      </c>
      <c r="K50" s="17">
        <v>78.4</v>
      </c>
      <c r="L50" s="17">
        <f t="shared" si="15"/>
        <v>39.2</v>
      </c>
      <c r="M50" s="17">
        <f t="shared" si="16"/>
        <v>78.8</v>
      </c>
      <c r="N50" s="17">
        <f t="shared" si="17"/>
        <v>78.8</v>
      </c>
      <c r="O50" s="22">
        <v>4</v>
      </c>
      <c r="P50" s="22"/>
      <c r="Q50" s="22"/>
    </row>
    <row r="51" s="2" customFormat="1" ht="18" customHeight="1" spans="1:17">
      <c r="A51" s="13">
        <v>19</v>
      </c>
      <c r="B51" s="14" t="s">
        <v>100</v>
      </c>
      <c r="C51" s="14" t="s">
        <v>118</v>
      </c>
      <c r="D51" s="14" t="s">
        <v>133</v>
      </c>
      <c r="E51" s="20"/>
      <c r="F51" s="15" t="s">
        <v>134</v>
      </c>
      <c r="G51" s="21" t="s">
        <v>25</v>
      </c>
      <c r="H51" s="21" t="s">
        <v>25</v>
      </c>
      <c r="I51" s="17">
        <v>84.8</v>
      </c>
      <c r="J51" s="16">
        <f t="shared" si="14"/>
        <v>42.4</v>
      </c>
      <c r="K51" s="17">
        <v>81</v>
      </c>
      <c r="L51" s="17">
        <f t="shared" si="15"/>
        <v>40.5</v>
      </c>
      <c r="M51" s="17">
        <f t="shared" si="16"/>
        <v>82.9</v>
      </c>
      <c r="N51" s="17">
        <f t="shared" si="17"/>
        <v>82.9</v>
      </c>
      <c r="O51" s="22">
        <v>1</v>
      </c>
      <c r="P51" s="22" t="s">
        <v>26</v>
      </c>
      <c r="Q51" s="22"/>
    </row>
    <row r="52" s="2" customFormat="1" ht="18" customHeight="1" spans="1:17">
      <c r="A52" s="13">
        <v>20</v>
      </c>
      <c r="B52" s="14" t="s">
        <v>135</v>
      </c>
      <c r="C52" s="14" t="s">
        <v>118</v>
      </c>
      <c r="D52" s="14" t="s">
        <v>136</v>
      </c>
      <c r="E52" s="18">
        <v>2</v>
      </c>
      <c r="F52" s="15" t="s">
        <v>137</v>
      </c>
      <c r="G52" s="21" t="s">
        <v>25</v>
      </c>
      <c r="H52" s="21" t="s">
        <v>25</v>
      </c>
      <c r="I52" s="17">
        <v>83.2</v>
      </c>
      <c r="J52" s="16">
        <f t="shared" si="14"/>
        <v>41.6</v>
      </c>
      <c r="K52" s="17">
        <v>79.6</v>
      </c>
      <c r="L52" s="17">
        <f t="shared" si="15"/>
        <v>39.8</v>
      </c>
      <c r="M52" s="17">
        <f t="shared" si="16"/>
        <v>81.4</v>
      </c>
      <c r="N52" s="17">
        <f t="shared" si="17"/>
        <v>81.4</v>
      </c>
      <c r="O52" s="22">
        <v>3</v>
      </c>
      <c r="P52" s="22"/>
      <c r="Q52" s="22"/>
    </row>
    <row r="53" s="2" customFormat="1" ht="18" customHeight="1" spans="1:17">
      <c r="A53" s="13">
        <v>21</v>
      </c>
      <c r="B53" s="14" t="s">
        <v>135</v>
      </c>
      <c r="C53" s="14" t="s">
        <v>118</v>
      </c>
      <c r="D53" s="14" t="s">
        <v>138</v>
      </c>
      <c r="E53" s="19"/>
      <c r="F53" s="15" t="s">
        <v>139</v>
      </c>
      <c r="G53" s="21" t="s">
        <v>25</v>
      </c>
      <c r="H53" s="21" t="s">
        <v>25</v>
      </c>
      <c r="I53" s="17">
        <v>84.2</v>
      </c>
      <c r="J53" s="16">
        <f t="shared" si="14"/>
        <v>42.1</v>
      </c>
      <c r="K53" s="17">
        <v>79.4</v>
      </c>
      <c r="L53" s="17">
        <f t="shared" si="15"/>
        <v>39.7</v>
      </c>
      <c r="M53" s="17">
        <f t="shared" si="16"/>
        <v>81.8</v>
      </c>
      <c r="N53" s="17">
        <f t="shared" si="17"/>
        <v>81.8</v>
      </c>
      <c r="O53" s="22">
        <v>2</v>
      </c>
      <c r="P53" s="22" t="s">
        <v>26</v>
      </c>
      <c r="Q53" s="22"/>
    </row>
    <row r="54" s="2" customFormat="1" ht="18" customHeight="1" spans="1:17">
      <c r="A54" s="13">
        <v>22</v>
      </c>
      <c r="B54" s="14" t="s">
        <v>135</v>
      </c>
      <c r="C54" s="14" t="s">
        <v>118</v>
      </c>
      <c r="D54" s="14" t="s">
        <v>140</v>
      </c>
      <c r="E54" s="19"/>
      <c r="F54" s="15" t="s">
        <v>141</v>
      </c>
      <c r="G54" s="21" t="s">
        <v>25</v>
      </c>
      <c r="H54" s="21" t="s">
        <v>25</v>
      </c>
      <c r="I54" s="17">
        <v>81.4</v>
      </c>
      <c r="J54" s="16">
        <f t="shared" si="14"/>
        <v>40.7</v>
      </c>
      <c r="K54" s="17">
        <v>85.4</v>
      </c>
      <c r="L54" s="17">
        <f t="shared" si="15"/>
        <v>42.7</v>
      </c>
      <c r="M54" s="17">
        <f t="shared" si="16"/>
        <v>83.4</v>
      </c>
      <c r="N54" s="17">
        <f t="shared" si="17"/>
        <v>83.4</v>
      </c>
      <c r="O54" s="22">
        <v>1</v>
      </c>
      <c r="P54" s="22" t="s">
        <v>26</v>
      </c>
      <c r="Q54" s="22"/>
    </row>
    <row r="55" s="2" customFormat="1" ht="18" customHeight="1" spans="1:17">
      <c r="A55" s="13">
        <v>23</v>
      </c>
      <c r="B55" s="14" t="s">
        <v>135</v>
      </c>
      <c r="C55" s="14" t="s">
        <v>118</v>
      </c>
      <c r="D55" s="14" t="s">
        <v>142</v>
      </c>
      <c r="E55" s="20"/>
      <c r="F55" s="15" t="s">
        <v>143</v>
      </c>
      <c r="G55" s="21" t="s">
        <v>25</v>
      </c>
      <c r="H55" s="21" t="s">
        <v>25</v>
      </c>
      <c r="I55" s="17">
        <v>0</v>
      </c>
      <c r="J55" s="16">
        <f t="shared" si="14"/>
        <v>0</v>
      </c>
      <c r="K55" s="17">
        <v>0</v>
      </c>
      <c r="L55" s="17">
        <f t="shared" si="15"/>
        <v>0</v>
      </c>
      <c r="M55" s="17">
        <f t="shared" si="16"/>
        <v>0</v>
      </c>
      <c r="N55" s="17">
        <f t="shared" si="17"/>
        <v>0</v>
      </c>
      <c r="O55" s="22">
        <v>4</v>
      </c>
      <c r="P55" s="22"/>
      <c r="Q55" s="22" t="s">
        <v>41</v>
      </c>
    </row>
    <row r="56" s="2" customFormat="1" ht="18" customHeight="1" spans="1:17">
      <c r="A56" s="13">
        <v>24</v>
      </c>
      <c r="B56" s="14" t="s">
        <v>144</v>
      </c>
      <c r="C56" s="14" t="s">
        <v>145</v>
      </c>
      <c r="D56" s="14" t="s">
        <v>146</v>
      </c>
      <c r="E56" s="18">
        <v>1</v>
      </c>
      <c r="F56" s="15" t="s">
        <v>147</v>
      </c>
      <c r="G56" s="21" t="s">
        <v>25</v>
      </c>
      <c r="H56" s="21" t="s">
        <v>25</v>
      </c>
      <c r="I56" s="17">
        <v>83</v>
      </c>
      <c r="J56" s="16">
        <f t="shared" si="14"/>
        <v>41.5</v>
      </c>
      <c r="K56" s="17">
        <v>79</v>
      </c>
      <c r="L56" s="17">
        <f t="shared" si="15"/>
        <v>39.5</v>
      </c>
      <c r="M56" s="17">
        <f t="shared" si="16"/>
        <v>81</v>
      </c>
      <c r="N56" s="17">
        <f t="shared" si="17"/>
        <v>81</v>
      </c>
      <c r="O56" s="22">
        <v>2</v>
      </c>
      <c r="P56" s="22"/>
      <c r="Q56" s="22"/>
    </row>
    <row r="57" s="2" customFormat="1" ht="18" customHeight="1" spans="1:17">
      <c r="A57" s="13">
        <v>25</v>
      </c>
      <c r="B57" s="14" t="s">
        <v>144</v>
      </c>
      <c r="C57" s="14" t="s">
        <v>145</v>
      </c>
      <c r="D57" s="14" t="s">
        <v>148</v>
      </c>
      <c r="E57" s="20"/>
      <c r="F57" s="15" t="s">
        <v>149</v>
      </c>
      <c r="G57" s="21" t="s">
        <v>25</v>
      </c>
      <c r="H57" s="21" t="s">
        <v>25</v>
      </c>
      <c r="I57" s="17">
        <v>85</v>
      </c>
      <c r="J57" s="16">
        <f t="shared" si="14"/>
        <v>42.5</v>
      </c>
      <c r="K57" s="17">
        <v>81</v>
      </c>
      <c r="L57" s="17">
        <f t="shared" si="15"/>
        <v>40.5</v>
      </c>
      <c r="M57" s="17">
        <f t="shared" si="16"/>
        <v>83</v>
      </c>
      <c r="N57" s="17">
        <f t="shared" si="17"/>
        <v>83</v>
      </c>
      <c r="O57" s="22">
        <v>1</v>
      </c>
      <c r="P57" s="22" t="s">
        <v>26</v>
      </c>
      <c r="Q57" s="22"/>
    </row>
    <row r="58" s="2" customFormat="1" ht="18" customHeight="1" spans="1:17">
      <c r="A58" s="13">
        <v>1</v>
      </c>
      <c r="B58" s="14" t="s">
        <v>93</v>
      </c>
      <c r="C58" s="14" t="s">
        <v>150</v>
      </c>
      <c r="D58" s="14" t="s">
        <v>151</v>
      </c>
      <c r="E58" s="14">
        <v>1</v>
      </c>
      <c r="F58" s="15" t="s">
        <v>152</v>
      </c>
      <c r="G58" s="21" t="s">
        <v>25</v>
      </c>
      <c r="H58" s="21" t="s">
        <v>25</v>
      </c>
      <c r="I58" s="21" t="s">
        <v>25</v>
      </c>
      <c r="J58" s="21" t="s">
        <v>25</v>
      </c>
      <c r="K58" s="17">
        <v>74.2</v>
      </c>
      <c r="L58" s="21" t="s">
        <v>25</v>
      </c>
      <c r="M58" s="21" t="s">
        <v>25</v>
      </c>
      <c r="N58" s="17">
        <f>K58</f>
        <v>74.2</v>
      </c>
      <c r="O58" s="22">
        <v>1</v>
      </c>
      <c r="P58" s="22" t="s">
        <v>26</v>
      </c>
      <c r="Q58" s="22"/>
    </row>
    <row r="59" s="2" customFormat="1" ht="18" customHeight="1" spans="1:17">
      <c r="A59" s="13">
        <v>2</v>
      </c>
      <c r="B59" s="14" t="s">
        <v>93</v>
      </c>
      <c r="C59" s="14" t="s">
        <v>153</v>
      </c>
      <c r="D59" s="14" t="s">
        <v>154</v>
      </c>
      <c r="E59" s="18">
        <v>1</v>
      </c>
      <c r="F59" s="15" t="s">
        <v>155</v>
      </c>
      <c r="G59" s="21" t="s">
        <v>25</v>
      </c>
      <c r="H59" s="21" t="s">
        <v>25</v>
      </c>
      <c r="I59" s="21" t="s">
        <v>25</v>
      </c>
      <c r="J59" s="21" t="s">
        <v>25</v>
      </c>
      <c r="K59" s="17">
        <v>77</v>
      </c>
      <c r="L59" s="21" t="s">
        <v>25</v>
      </c>
      <c r="M59" s="21" t="s">
        <v>25</v>
      </c>
      <c r="N59" s="17">
        <f>K59</f>
        <v>77</v>
      </c>
      <c r="O59" s="22">
        <v>1</v>
      </c>
      <c r="P59" s="22" t="s">
        <v>26</v>
      </c>
      <c r="Q59" s="22"/>
    </row>
    <row r="60" s="2" customFormat="1" ht="18" customHeight="1" spans="1:17">
      <c r="A60" s="13">
        <v>3</v>
      </c>
      <c r="B60" s="14" t="s">
        <v>93</v>
      </c>
      <c r="C60" s="14" t="s">
        <v>153</v>
      </c>
      <c r="D60" s="14" t="s">
        <v>156</v>
      </c>
      <c r="E60" s="20"/>
      <c r="F60" s="15" t="s">
        <v>157</v>
      </c>
      <c r="G60" s="21" t="s">
        <v>25</v>
      </c>
      <c r="H60" s="21" t="s">
        <v>25</v>
      </c>
      <c r="I60" s="21" t="s">
        <v>25</v>
      </c>
      <c r="J60" s="21" t="s">
        <v>25</v>
      </c>
      <c r="K60" s="17">
        <v>0</v>
      </c>
      <c r="L60" s="21" t="s">
        <v>25</v>
      </c>
      <c r="M60" s="21" t="s">
        <v>25</v>
      </c>
      <c r="N60" s="17">
        <f>K60</f>
        <v>0</v>
      </c>
      <c r="O60" s="22">
        <v>2</v>
      </c>
      <c r="P60" s="22"/>
      <c r="Q60" s="22" t="s">
        <v>41</v>
      </c>
    </row>
    <row r="61" s="2" customFormat="1" ht="18" customHeight="1" spans="1:17">
      <c r="A61" s="13">
        <v>4</v>
      </c>
      <c r="B61" s="14" t="s">
        <v>72</v>
      </c>
      <c r="C61" s="14" t="s">
        <v>158</v>
      </c>
      <c r="D61" s="14" t="s">
        <v>159</v>
      </c>
      <c r="E61" s="18">
        <v>2</v>
      </c>
      <c r="F61" s="15" t="s">
        <v>160</v>
      </c>
      <c r="G61" s="21" t="s">
        <v>25</v>
      </c>
      <c r="H61" s="21" t="s">
        <v>25</v>
      </c>
      <c r="I61" s="17">
        <v>81.4</v>
      </c>
      <c r="J61" s="16">
        <f>I61*50%</f>
        <v>40.7</v>
      </c>
      <c r="K61" s="17">
        <v>72.4</v>
      </c>
      <c r="L61" s="17">
        <f>K61*50%</f>
        <v>36.2</v>
      </c>
      <c r="M61" s="17">
        <f>J61+L61</f>
        <v>76.9</v>
      </c>
      <c r="N61" s="17">
        <f>M61</f>
        <v>76.9</v>
      </c>
      <c r="O61" s="22">
        <v>6</v>
      </c>
      <c r="P61" s="22"/>
      <c r="Q61" s="22"/>
    </row>
    <row r="62" s="2" customFormat="1" ht="18" customHeight="1" spans="1:17">
      <c r="A62" s="13">
        <v>5</v>
      </c>
      <c r="B62" s="14" t="s">
        <v>72</v>
      </c>
      <c r="C62" s="14" t="s">
        <v>158</v>
      </c>
      <c r="D62" s="14" t="s">
        <v>161</v>
      </c>
      <c r="E62" s="19"/>
      <c r="F62" s="15" t="s">
        <v>162</v>
      </c>
      <c r="G62" s="21" t="s">
        <v>25</v>
      </c>
      <c r="H62" s="21" t="s">
        <v>25</v>
      </c>
      <c r="I62" s="17">
        <v>78</v>
      </c>
      <c r="J62" s="16">
        <f t="shared" ref="J62:J82" si="18">I62*50%</f>
        <v>39</v>
      </c>
      <c r="K62" s="17">
        <v>75.4</v>
      </c>
      <c r="L62" s="17">
        <f t="shared" ref="L62:L87" si="19">K62*50%</f>
        <v>37.7</v>
      </c>
      <c r="M62" s="17">
        <f t="shared" ref="M62:M82" si="20">J62+L62</f>
        <v>76.7</v>
      </c>
      <c r="N62" s="17">
        <f t="shared" ref="N62:N82" si="21">M62</f>
        <v>76.7</v>
      </c>
      <c r="O62" s="22">
        <v>7</v>
      </c>
      <c r="P62" s="22"/>
      <c r="Q62" s="22"/>
    </row>
    <row r="63" s="2" customFormat="1" ht="18" customHeight="1" spans="1:17">
      <c r="A63" s="13">
        <v>6</v>
      </c>
      <c r="B63" s="14" t="s">
        <v>72</v>
      </c>
      <c r="C63" s="14" t="s">
        <v>158</v>
      </c>
      <c r="D63" s="14" t="s">
        <v>163</v>
      </c>
      <c r="E63" s="19"/>
      <c r="F63" s="15" t="s">
        <v>164</v>
      </c>
      <c r="G63" s="21" t="s">
        <v>25</v>
      </c>
      <c r="H63" s="21" t="s">
        <v>25</v>
      </c>
      <c r="I63" s="17">
        <v>82.6</v>
      </c>
      <c r="J63" s="16">
        <f t="shared" si="18"/>
        <v>41.3</v>
      </c>
      <c r="K63" s="17">
        <v>85.2</v>
      </c>
      <c r="L63" s="17">
        <f t="shared" si="19"/>
        <v>42.6</v>
      </c>
      <c r="M63" s="17">
        <f t="shared" si="20"/>
        <v>83.9</v>
      </c>
      <c r="N63" s="17">
        <f t="shared" si="21"/>
        <v>83.9</v>
      </c>
      <c r="O63" s="22">
        <v>1</v>
      </c>
      <c r="P63" s="22" t="s">
        <v>26</v>
      </c>
      <c r="Q63" s="22"/>
    </row>
    <row r="64" s="2" customFormat="1" ht="18" customHeight="1" spans="1:17">
      <c r="A64" s="13">
        <v>7</v>
      </c>
      <c r="B64" s="14" t="s">
        <v>72</v>
      </c>
      <c r="C64" s="14" t="s">
        <v>158</v>
      </c>
      <c r="D64" s="14" t="s">
        <v>165</v>
      </c>
      <c r="E64" s="19"/>
      <c r="F64" s="15" t="s">
        <v>166</v>
      </c>
      <c r="G64" s="21" t="s">
        <v>25</v>
      </c>
      <c r="H64" s="21" t="s">
        <v>25</v>
      </c>
      <c r="I64" s="17">
        <v>81.6</v>
      </c>
      <c r="J64" s="16">
        <f t="shared" si="18"/>
        <v>40.8</v>
      </c>
      <c r="K64" s="17">
        <v>74.6</v>
      </c>
      <c r="L64" s="17">
        <f t="shared" si="19"/>
        <v>37.3</v>
      </c>
      <c r="M64" s="17">
        <f t="shared" si="20"/>
        <v>78.1</v>
      </c>
      <c r="N64" s="17">
        <f t="shared" si="21"/>
        <v>78.1</v>
      </c>
      <c r="O64" s="22">
        <v>3</v>
      </c>
      <c r="P64" s="22"/>
      <c r="Q64" s="22"/>
    </row>
    <row r="65" s="2" customFormat="1" ht="18" customHeight="1" spans="1:17">
      <c r="A65" s="13">
        <v>8</v>
      </c>
      <c r="B65" s="14" t="s">
        <v>72</v>
      </c>
      <c r="C65" s="14" t="s">
        <v>158</v>
      </c>
      <c r="D65" s="14" t="s">
        <v>167</v>
      </c>
      <c r="E65" s="19"/>
      <c r="F65" s="15" t="s">
        <v>168</v>
      </c>
      <c r="G65" s="21" t="s">
        <v>25</v>
      </c>
      <c r="H65" s="21" t="s">
        <v>25</v>
      </c>
      <c r="I65" s="17">
        <v>0</v>
      </c>
      <c r="J65" s="16">
        <f t="shared" si="18"/>
        <v>0</v>
      </c>
      <c r="K65" s="17">
        <v>0</v>
      </c>
      <c r="L65" s="17">
        <f t="shared" si="19"/>
        <v>0</v>
      </c>
      <c r="M65" s="17">
        <f t="shared" si="20"/>
        <v>0</v>
      </c>
      <c r="N65" s="17">
        <f t="shared" si="21"/>
        <v>0</v>
      </c>
      <c r="O65" s="22">
        <v>8</v>
      </c>
      <c r="P65" s="22"/>
      <c r="Q65" s="22" t="s">
        <v>41</v>
      </c>
    </row>
    <row r="66" s="2" customFormat="1" ht="18" customHeight="1" spans="1:17">
      <c r="A66" s="13">
        <v>9</v>
      </c>
      <c r="B66" s="14" t="s">
        <v>72</v>
      </c>
      <c r="C66" s="14" t="s">
        <v>158</v>
      </c>
      <c r="D66" s="14" t="s">
        <v>169</v>
      </c>
      <c r="E66" s="19"/>
      <c r="F66" s="15" t="s">
        <v>170</v>
      </c>
      <c r="G66" s="21" t="s">
        <v>25</v>
      </c>
      <c r="H66" s="21" t="s">
        <v>25</v>
      </c>
      <c r="I66" s="17">
        <v>81.2</v>
      </c>
      <c r="J66" s="16">
        <f t="shared" si="18"/>
        <v>40.6</v>
      </c>
      <c r="K66" s="17">
        <v>78</v>
      </c>
      <c r="L66" s="17">
        <f t="shared" si="19"/>
        <v>39</v>
      </c>
      <c r="M66" s="17">
        <f t="shared" si="20"/>
        <v>79.6</v>
      </c>
      <c r="N66" s="17">
        <f t="shared" si="21"/>
        <v>79.6</v>
      </c>
      <c r="O66" s="22">
        <v>2</v>
      </c>
      <c r="P66" s="22" t="s">
        <v>26</v>
      </c>
      <c r="Q66" s="22"/>
    </row>
    <row r="67" s="2" customFormat="1" ht="18" customHeight="1" spans="1:17">
      <c r="A67" s="13">
        <v>10</v>
      </c>
      <c r="B67" s="14" t="s">
        <v>72</v>
      </c>
      <c r="C67" s="14" t="s">
        <v>158</v>
      </c>
      <c r="D67" s="14" t="s">
        <v>171</v>
      </c>
      <c r="E67" s="19"/>
      <c r="F67" s="15" t="s">
        <v>172</v>
      </c>
      <c r="G67" s="21" t="s">
        <v>25</v>
      </c>
      <c r="H67" s="21" t="s">
        <v>25</v>
      </c>
      <c r="I67" s="17">
        <v>79.6</v>
      </c>
      <c r="J67" s="16">
        <f t="shared" si="18"/>
        <v>39.8</v>
      </c>
      <c r="K67" s="17">
        <v>76.2</v>
      </c>
      <c r="L67" s="17">
        <f t="shared" si="19"/>
        <v>38.1</v>
      </c>
      <c r="M67" s="17">
        <f t="shared" si="20"/>
        <v>77.9</v>
      </c>
      <c r="N67" s="17">
        <f t="shared" si="21"/>
        <v>77.9</v>
      </c>
      <c r="O67" s="22">
        <v>4</v>
      </c>
      <c r="P67" s="22"/>
      <c r="Q67" s="22"/>
    </row>
    <row r="68" s="2" customFormat="1" ht="18" customHeight="1" spans="1:17">
      <c r="A68" s="13">
        <v>11</v>
      </c>
      <c r="B68" s="14" t="s">
        <v>72</v>
      </c>
      <c r="C68" s="14" t="s">
        <v>158</v>
      </c>
      <c r="D68" s="14" t="s">
        <v>173</v>
      </c>
      <c r="E68" s="20"/>
      <c r="F68" s="15" t="s">
        <v>174</v>
      </c>
      <c r="G68" s="21" t="s">
        <v>25</v>
      </c>
      <c r="H68" s="21" t="s">
        <v>25</v>
      </c>
      <c r="I68" s="17">
        <v>77.6</v>
      </c>
      <c r="J68" s="16">
        <f t="shared" si="18"/>
        <v>38.8</v>
      </c>
      <c r="K68" s="17">
        <v>77.4</v>
      </c>
      <c r="L68" s="17">
        <f t="shared" si="19"/>
        <v>38.7</v>
      </c>
      <c r="M68" s="17">
        <f t="shared" si="20"/>
        <v>77.5</v>
      </c>
      <c r="N68" s="17">
        <f t="shared" si="21"/>
        <v>77.5</v>
      </c>
      <c r="O68" s="22">
        <v>5</v>
      </c>
      <c r="P68" s="22"/>
      <c r="Q68" s="22"/>
    </row>
    <row r="69" s="2" customFormat="1" ht="18" customHeight="1" spans="1:17">
      <c r="A69" s="13">
        <v>12</v>
      </c>
      <c r="B69" s="14" t="s">
        <v>175</v>
      </c>
      <c r="C69" s="14" t="s">
        <v>158</v>
      </c>
      <c r="D69" s="14" t="s">
        <v>176</v>
      </c>
      <c r="E69" s="18">
        <v>3</v>
      </c>
      <c r="F69" s="15" t="s">
        <v>177</v>
      </c>
      <c r="G69" s="21" t="s">
        <v>25</v>
      </c>
      <c r="H69" s="21" t="s">
        <v>25</v>
      </c>
      <c r="I69" s="17">
        <v>78.6</v>
      </c>
      <c r="J69" s="16">
        <f t="shared" si="18"/>
        <v>39.3</v>
      </c>
      <c r="K69" s="17">
        <v>74.6</v>
      </c>
      <c r="L69" s="17">
        <f t="shared" si="19"/>
        <v>37.3</v>
      </c>
      <c r="M69" s="17">
        <f t="shared" si="20"/>
        <v>76.6</v>
      </c>
      <c r="N69" s="17">
        <f t="shared" si="21"/>
        <v>76.6</v>
      </c>
      <c r="O69" s="22">
        <v>8</v>
      </c>
      <c r="P69" s="22"/>
      <c r="Q69" s="22"/>
    </row>
    <row r="70" s="2" customFormat="1" ht="18" customHeight="1" spans="1:17">
      <c r="A70" s="13">
        <v>13</v>
      </c>
      <c r="B70" s="14" t="s">
        <v>175</v>
      </c>
      <c r="C70" s="14" t="s">
        <v>158</v>
      </c>
      <c r="D70" s="14" t="s">
        <v>178</v>
      </c>
      <c r="E70" s="19"/>
      <c r="F70" s="15" t="s">
        <v>179</v>
      </c>
      <c r="G70" s="21" t="s">
        <v>25</v>
      </c>
      <c r="H70" s="21" t="s">
        <v>25</v>
      </c>
      <c r="I70" s="17">
        <v>82.2</v>
      </c>
      <c r="J70" s="16">
        <f t="shared" si="18"/>
        <v>41.1</v>
      </c>
      <c r="K70" s="17">
        <v>75.8</v>
      </c>
      <c r="L70" s="17">
        <f t="shared" si="19"/>
        <v>37.9</v>
      </c>
      <c r="M70" s="17">
        <f t="shared" si="20"/>
        <v>79</v>
      </c>
      <c r="N70" s="17">
        <f t="shared" si="21"/>
        <v>79</v>
      </c>
      <c r="O70" s="22">
        <v>4</v>
      </c>
      <c r="P70" s="22"/>
      <c r="Q70" s="22"/>
    </row>
    <row r="71" s="2" customFormat="1" ht="18" customHeight="1" spans="1:17">
      <c r="A71" s="13">
        <v>14</v>
      </c>
      <c r="B71" s="14" t="s">
        <v>175</v>
      </c>
      <c r="C71" s="14" t="s">
        <v>158</v>
      </c>
      <c r="D71" s="14" t="s">
        <v>180</v>
      </c>
      <c r="E71" s="19"/>
      <c r="F71" s="15" t="s">
        <v>181</v>
      </c>
      <c r="G71" s="21" t="s">
        <v>25</v>
      </c>
      <c r="H71" s="21" t="s">
        <v>25</v>
      </c>
      <c r="I71" s="17">
        <v>0</v>
      </c>
      <c r="J71" s="16">
        <f t="shared" si="18"/>
        <v>0</v>
      </c>
      <c r="K71" s="17">
        <v>0</v>
      </c>
      <c r="L71" s="17">
        <f t="shared" si="19"/>
        <v>0</v>
      </c>
      <c r="M71" s="17">
        <f t="shared" si="20"/>
        <v>0</v>
      </c>
      <c r="N71" s="17">
        <f t="shared" si="21"/>
        <v>0</v>
      </c>
      <c r="O71" s="22">
        <v>10</v>
      </c>
      <c r="P71" s="22"/>
      <c r="Q71" s="22" t="s">
        <v>41</v>
      </c>
    </row>
    <row r="72" s="2" customFormat="1" ht="18" customHeight="1" spans="1:17">
      <c r="A72" s="13">
        <v>15</v>
      </c>
      <c r="B72" s="14" t="s">
        <v>175</v>
      </c>
      <c r="C72" s="14" t="s">
        <v>158</v>
      </c>
      <c r="D72" s="14" t="s">
        <v>182</v>
      </c>
      <c r="E72" s="19"/>
      <c r="F72" s="15" t="s">
        <v>183</v>
      </c>
      <c r="G72" s="21" t="s">
        <v>25</v>
      </c>
      <c r="H72" s="21" t="s">
        <v>25</v>
      </c>
      <c r="I72" s="17">
        <v>0</v>
      </c>
      <c r="J72" s="16">
        <f t="shared" si="18"/>
        <v>0</v>
      </c>
      <c r="K72" s="17">
        <v>0</v>
      </c>
      <c r="L72" s="17">
        <f t="shared" si="19"/>
        <v>0</v>
      </c>
      <c r="M72" s="17">
        <f t="shared" si="20"/>
        <v>0</v>
      </c>
      <c r="N72" s="17">
        <f t="shared" si="21"/>
        <v>0</v>
      </c>
      <c r="O72" s="22">
        <v>11</v>
      </c>
      <c r="P72" s="22"/>
      <c r="Q72" s="22" t="s">
        <v>41</v>
      </c>
    </row>
    <row r="73" s="2" customFormat="1" ht="18" customHeight="1" spans="1:17">
      <c r="A73" s="13">
        <v>16</v>
      </c>
      <c r="B73" s="14" t="s">
        <v>175</v>
      </c>
      <c r="C73" s="14" t="s">
        <v>158</v>
      </c>
      <c r="D73" s="14" t="s">
        <v>184</v>
      </c>
      <c r="E73" s="19"/>
      <c r="F73" s="15" t="s">
        <v>185</v>
      </c>
      <c r="G73" s="21" t="s">
        <v>25</v>
      </c>
      <c r="H73" s="21" t="s">
        <v>25</v>
      </c>
      <c r="I73" s="17">
        <v>81</v>
      </c>
      <c r="J73" s="16">
        <f t="shared" si="18"/>
        <v>40.5</v>
      </c>
      <c r="K73" s="17">
        <v>74.6</v>
      </c>
      <c r="L73" s="17">
        <f t="shared" si="19"/>
        <v>37.3</v>
      </c>
      <c r="M73" s="17">
        <f t="shared" si="20"/>
        <v>77.8</v>
      </c>
      <c r="N73" s="17">
        <f t="shared" si="21"/>
        <v>77.8</v>
      </c>
      <c r="O73" s="22">
        <v>6</v>
      </c>
      <c r="P73" s="22"/>
      <c r="Q73" s="22"/>
    </row>
    <row r="74" s="2" customFormat="1" ht="18" customHeight="1" spans="1:17">
      <c r="A74" s="13">
        <v>17</v>
      </c>
      <c r="B74" s="14" t="s">
        <v>175</v>
      </c>
      <c r="C74" s="14" t="s">
        <v>158</v>
      </c>
      <c r="D74" s="14" t="s">
        <v>186</v>
      </c>
      <c r="E74" s="19"/>
      <c r="F74" s="15" t="s">
        <v>187</v>
      </c>
      <c r="G74" s="21" t="s">
        <v>25</v>
      </c>
      <c r="H74" s="21" t="s">
        <v>25</v>
      </c>
      <c r="I74" s="17">
        <v>81.6</v>
      </c>
      <c r="J74" s="16">
        <f t="shared" si="18"/>
        <v>40.8</v>
      </c>
      <c r="K74" s="17">
        <v>73.4</v>
      </c>
      <c r="L74" s="17">
        <f t="shared" si="19"/>
        <v>36.7</v>
      </c>
      <c r="M74" s="17">
        <f t="shared" si="20"/>
        <v>77.5</v>
      </c>
      <c r="N74" s="17">
        <f t="shared" si="21"/>
        <v>77.5</v>
      </c>
      <c r="O74" s="22">
        <v>7</v>
      </c>
      <c r="P74" s="22"/>
      <c r="Q74" s="22"/>
    </row>
    <row r="75" s="2" customFormat="1" ht="18" customHeight="1" spans="1:17">
      <c r="A75" s="13">
        <v>18</v>
      </c>
      <c r="B75" s="14" t="s">
        <v>175</v>
      </c>
      <c r="C75" s="14" t="s">
        <v>158</v>
      </c>
      <c r="D75" s="14" t="s">
        <v>188</v>
      </c>
      <c r="E75" s="19"/>
      <c r="F75" s="15" t="s">
        <v>189</v>
      </c>
      <c r="G75" s="21" t="s">
        <v>25</v>
      </c>
      <c r="H75" s="21" t="s">
        <v>25</v>
      </c>
      <c r="I75" s="17">
        <v>80.6</v>
      </c>
      <c r="J75" s="16">
        <f t="shared" si="18"/>
        <v>40.3</v>
      </c>
      <c r="K75" s="17">
        <v>78</v>
      </c>
      <c r="L75" s="17">
        <f t="shared" si="19"/>
        <v>39</v>
      </c>
      <c r="M75" s="17">
        <f t="shared" si="20"/>
        <v>79.3</v>
      </c>
      <c r="N75" s="17">
        <f t="shared" si="21"/>
        <v>79.3</v>
      </c>
      <c r="O75" s="22">
        <v>2</v>
      </c>
      <c r="P75" s="22" t="s">
        <v>26</v>
      </c>
      <c r="Q75" s="22"/>
    </row>
    <row r="76" s="2" customFormat="1" ht="18" customHeight="1" spans="1:17">
      <c r="A76" s="13">
        <v>19</v>
      </c>
      <c r="B76" s="14" t="s">
        <v>175</v>
      </c>
      <c r="C76" s="14" t="s">
        <v>158</v>
      </c>
      <c r="D76" s="14" t="s">
        <v>190</v>
      </c>
      <c r="E76" s="19"/>
      <c r="F76" s="15" t="s">
        <v>191</v>
      </c>
      <c r="G76" s="21" t="s">
        <v>25</v>
      </c>
      <c r="H76" s="21" t="s">
        <v>25</v>
      </c>
      <c r="I76" s="17">
        <v>81.2</v>
      </c>
      <c r="J76" s="16">
        <f t="shared" si="18"/>
        <v>40.6</v>
      </c>
      <c r="K76" s="17">
        <v>76.6</v>
      </c>
      <c r="L76" s="17">
        <f t="shared" si="19"/>
        <v>38.3</v>
      </c>
      <c r="M76" s="17">
        <f t="shared" si="20"/>
        <v>78.9</v>
      </c>
      <c r="N76" s="17">
        <f t="shared" si="21"/>
        <v>78.9</v>
      </c>
      <c r="O76" s="22">
        <v>5</v>
      </c>
      <c r="P76" s="22"/>
      <c r="Q76" s="22"/>
    </row>
    <row r="77" s="2" customFormat="1" ht="18" customHeight="1" spans="1:17">
      <c r="A77" s="13">
        <v>20</v>
      </c>
      <c r="B77" s="14" t="s">
        <v>175</v>
      </c>
      <c r="C77" s="14" t="s">
        <v>158</v>
      </c>
      <c r="D77" s="14" t="s">
        <v>192</v>
      </c>
      <c r="E77" s="19"/>
      <c r="F77" s="15" t="s">
        <v>193</v>
      </c>
      <c r="G77" s="21" t="s">
        <v>25</v>
      </c>
      <c r="H77" s="21" t="s">
        <v>25</v>
      </c>
      <c r="I77" s="17">
        <v>81</v>
      </c>
      <c r="J77" s="16">
        <f t="shared" si="18"/>
        <v>40.5</v>
      </c>
      <c r="K77" s="17">
        <v>77.4</v>
      </c>
      <c r="L77" s="17">
        <f t="shared" si="19"/>
        <v>38.7</v>
      </c>
      <c r="M77" s="17">
        <f t="shared" si="20"/>
        <v>79.2</v>
      </c>
      <c r="N77" s="17">
        <f t="shared" si="21"/>
        <v>79.2</v>
      </c>
      <c r="O77" s="22">
        <v>3</v>
      </c>
      <c r="P77" s="22" t="s">
        <v>26</v>
      </c>
      <c r="Q77" s="22"/>
    </row>
    <row r="78" s="2" customFormat="1" ht="18" customHeight="1" spans="1:17">
      <c r="A78" s="13">
        <v>21</v>
      </c>
      <c r="B78" s="14" t="s">
        <v>175</v>
      </c>
      <c r="C78" s="14" t="s">
        <v>158</v>
      </c>
      <c r="D78" s="14" t="s">
        <v>194</v>
      </c>
      <c r="E78" s="19"/>
      <c r="F78" s="15" t="s">
        <v>195</v>
      </c>
      <c r="G78" s="21" t="s">
        <v>25</v>
      </c>
      <c r="H78" s="21" t="s">
        <v>25</v>
      </c>
      <c r="I78" s="17">
        <v>78.4</v>
      </c>
      <c r="J78" s="16">
        <f t="shared" si="18"/>
        <v>39.2</v>
      </c>
      <c r="K78" s="17">
        <v>74.8</v>
      </c>
      <c r="L78" s="17">
        <f t="shared" si="19"/>
        <v>37.4</v>
      </c>
      <c r="M78" s="17">
        <f t="shared" si="20"/>
        <v>76.6</v>
      </c>
      <c r="N78" s="17">
        <f t="shared" si="21"/>
        <v>76.6</v>
      </c>
      <c r="O78" s="22">
        <v>8</v>
      </c>
      <c r="P78" s="22"/>
      <c r="Q78" s="22"/>
    </row>
    <row r="79" s="2" customFormat="1" ht="18" customHeight="1" spans="1:17">
      <c r="A79" s="13">
        <v>22</v>
      </c>
      <c r="B79" s="14" t="s">
        <v>175</v>
      </c>
      <c r="C79" s="14" t="s">
        <v>158</v>
      </c>
      <c r="D79" s="14" t="s">
        <v>196</v>
      </c>
      <c r="E79" s="19"/>
      <c r="F79" s="15" t="s">
        <v>197</v>
      </c>
      <c r="G79" s="21" t="s">
        <v>25</v>
      </c>
      <c r="H79" s="21" t="s">
        <v>25</v>
      </c>
      <c r="I79" s="17">
        <v>0</v>
      </c>
      <c r="J79" s="16">
        <f t="shared" si="18"/>
        <v>0</v>
      </c>
      <c r="K79" s="17">
        <v>0</v>
      </c>
      <c r="L79" s="17">
        <f t="shared" si="19"/>
        <v>0</v>
      </c>
      <c r="M79" s="17">
        <f t="shared" si="20"/>
        <v>0</v>
      </c>
      <c r="N79" s="17">
        <f t="shared" si="21"/>
        <v>0</v>
      </c>
      <c r="O79" s="22">
        <v>12</v>
      </c>
      <c r="P79" s="22"/>
      <c r="Q79" s="22" t="s">
        <v>41</v>
      </c>
    </row>
    <row r="80" s="2" customFormat="1" ht="18" customHeight="1" spans="1:17">
      <c r="A80" s="13">
        <v>23</v>
      </c>
      <c r="B80" s="14" t="s">
        <v>175</v>
      </c>
      <c r="C80" s="14" t="s">
        <v>158</v>
      </c>
      <c r="D80" s="14" t="s">
        <v>198</v>
      </c>
      <c r="E80" s="20"/>
      <c r="F80" s="15" t="s">
        <v>199</v>
      </c>
      <c r="G80" s="21" t="s">
        <v>25</v>
      </c>
      <c r="H80" s="21" t="s">
        <v>25</v>
      </c>
      <c r="I80" s="17">
        <v>81.4</v>
      </c>
      <c r="J80" s="16">
        <f t="shared" si="18"/>
        <v>40.7</v>
      </c>
      <c r="K80" s="17">
        <v>77.8</v>
      </c>
      <c r="L80" s="17">
        <f t="shared" si="19"/>
        <v>38.9</v>
      </c>
      <c r="M80" s="17">
        <f t="shared" si="20"/>
        <v>79.6</v>
      </c>
      <c r="N80" s="17">
        <f t="shared" si="21"/>
        <v>79.6</v>
      </c>
      <c r="O80" s="22">
        <v>1</v>
      </c>
      <c r="P80" s="22" t="s">
        <v>26</v>
      </c>
      <c r="Q80" s="22"/>
    </row>
    <row r="81" s="2" customFormat="1" ht="18" customHeight="1" spans="1:17">
      <c r="A81" s="13">
        <v>24</v>
      </c>
      <c r="B81" s="14" t="s">
        <v>35</v>
      </c>
      <c r="C81" s="14" t="s">
        <v>158</v>
      </c>
      <c r="D81" s="14" t="s">
        <v>200</v>
      </c>
      <c r="E81" s="18">
        <v>1</v>
      </c>
      <c r="F81" s="15" t="s">
        <v>201</v>
      </c>
      <c r="G81" s="21" t="s">
        <v>25</v>
      </c>
      <c r="H81" s="21" t="s">
        <v>25</v>
      </c>
      <c r="I81" s="17">
        <v>81.8</v>
      </c>
      <c r="J81" s="16">
        <f t="shared" si="18"/>
        <v>40.9</v>
      </c>
      <c r="K81" s="17">
        <v>77.2</v>
      </c>
      <c r="L81" s="17">
        <f t="shared" si="19"/>
        <v>38.6</v>
      </c>
      <c r="M81" s="17">
        <f t="shared" si="20"/>
        <v>79.5</v>
      </c>
      <c r="N81" s="17">
        <f t="shared" si="21"/>
        <v>79.5</v>
      </c>
      <c r="O81" s="22">
        <v>1</v>
      </c>
      <c r="P81" s="22" t="s">
        <v>26</v>
      </c>
      <c r="Q81" s="22"/>
    </row>
    <row r="82" s="2" customFormat="1" ht="18" customHeight="1" spans="1:17">
      <c r="A82" s="13">
        <v>25</v>
      </c>
      <c r="B82" s="14" t="s">
        <v>35</v>
      </c>
      <c r="C82" s="14" t="s">
        <v>158</v>
      </c>
      <c r="D82" s="14" t="s">
        <v>202</v>
      </c>
      <c r="E82" s="20"/>
      <c r="F82" s="15" t="s">
        <v>203</v>
      </c>
      <c r="G82" s="21" t="s">
        <v>25</v>
      </c>
      <c r="H82" s="21" t="s">
        <v>25</v>
      </c>
      <c r="I82" s="17">
        <v>81.2</v>
      </c>
      <c r="J82" s="16">
        <f t="shared" si="18"/>
        <v>40.6</v>
      </c>
      <c r="K82" s="17">
        <v>75.4</v>
      </c>
      <c r="L82" s="17">
        <f t="shared" si="19"/>
        <v>37.7</v>
      </c>
      <c r="M82" s="17">
        <f t="shared" si="20"/>
        <v>78.3</v>
      </c>
      <c r="N82" s="17">
        <f t="shared" si="21"/>
        <v>78.3</v>
      </c>
      <c r="O82" s="22">
        <v>2</v>
      </c>
      <c r="P82" s="22"/>
      <c r="Q82" s="22"/>
    </row>
    <row r="83" s="2" customFormat="1" ht="15" customHeight="1" spans="1:17">
      <c r="A83" s="13">
        <v>1</v>
      </c>
      <c r="B83" s="14" t="s">
        <v>93</v>
      </c>
      <c r="C83" s="14" t="s">
        <v>204</v>
      </c>
      <c r="D83" s="14" t="s">
        <v>205</v>
      </c>
      <c r="E83" s="18">
        <v>1</v>
      </c>
      <c r="F83" s="15" t="s">
        <v>206</v>
      </c>
      <c r="G83" s="16">
        <v>60.6</v>
      </c>
      <c r="H83" s="17">
        <f t="shared" ref="H70:H133" si="22">G83*50%</f>
        <v>30.3</v>
      </c>
      <c r="I83" s="21" t="s">
        <v>25</v>
      </c>
      <c r="J83" s="21" t="s">
        <v>25</v>
      </c>
      <c r="K83" s="17">
        <v>78.8</v>
      </c>
      <c r="L83" s="17">
        <f t="shared" si="19"/>
        <v>39.4</v>
      </c>
      <c r="M83" s="17">
        <f>L83</f>
        <v>39.4</v>
      </c>
      <c r="N83" s="17">
        <f>H83+M83</f>
        <v>69.7</v>
      </c>
      <c r="O83" s="22">
        <v>2</v>
      </c>
      <c r="P83" s="3"/>
      <c r="Q83" s="22"/>
    </row>
    <row r="84" s="2" customFormat="1" ht="15" customHeight="1" spans="1:17">
      <c r="A84" s="13">
        <v>2</v>
      </c>
      <c r="B84" s="14" t="s">
        <v>93</v>
      </c>
      <c r="C84" s="14" t="s">
        <v>204</v>
      </c>
      <c r="D84" s="14" t="s">
        <v>207</v>
      </c>
      <c r="E84" s="19"/>
      <c r="F84" s="15" t="s">
        <v>208</v>
      </c>
      <c r="G84" s="16">
        <v>57.3</v>
      </c>
      <c r="H84" s="17">
        <f t="shared" si="22"/>
        <v>28.65</v>
      </c>
      <c r="I84" s="21" t="s">
        <v>25</v>
      </c>
      <c r="J84" s="21" t="s">
        <v>25</v>
      </c>
      <c r="K84" s="17">
        <v>83.6</v>
      </c>
      <c r="L84" s="17">
        <f t="shared" si="19"/>
        <v>41.8</v>
      </c>
      <c r="M84" s="17">
        <f>L84</f>
        <v>41.8</v>
      </c>
      <c r="N84" s="17">
        <f>H84+M84</f>
        <v>70.45</v>
      </c>
      <c r="O84" s="22">
        <v>1</v>
      </c>
      <c r="P84" s="22" t="s">
        <v>26</v>
      </c>
      <c r="Q84" s="22"/>
    </row>
    <row r="85" s="2" customFormat="1" ht="15" customHeight="1" spans="1:17">
      <c r="A85" s="13">
        <v>3</v>
      </c>
      <c r="B85" s="14" t="s">
        <v>93</v>
      </c>
      <c r="C85" s="14" t="s">
        <v>204</v>
      </c>
      <c r="D85" s="14" t="s">
        <v>209</v>
      </c>
      <c r="E85" s="19"/>
      <c r="F85" s="15" t="s">
        <v>210</v>
      </c>
      <c r="G85" s="16">
        <v>55.5</v>
      </c>
      <c r="H85" s="17">
        <f t="shared" si="22"/>
        <v>27.75</v>
      </c>
      <c r="I85" s="21" t="s">
        <v>25</v>
      </c>
      <c r="J85" s="21" t="s">
        <v>25</v>
      </c>
      <c r="K85" s="17">
        <v>76.2</v>
      </c>
      <c r="L85" s="17">
        <f t="shared" si="19"/>
        <v>38.1</v>
      </c>
      <c r="M85" s="17">
        <f>L85</f>
        <v>38.1</v>
      </c>
      <c r="N85" s="17">
        <f>H85+M85</f>
        <v>65.85</v>
      </c>
      <c r="O85" s="22">
        <v>4</v>
      </c>
      <c r="P85" s="22"/>
      <c r="Q85" s="22"/>
    </row>
    <row r="86" s="2" customFormat="1" ht="15" customHeight="1" spans="1:17">
      <c r="A86" s="13">
        <v>4</v>
      </c>
      <c r="B86" s="14" t="s">
        <v>93</v>
      </c>
      <c r="C86" s="14" t="s">
        <v>204</v>
      </c>
      <c r="D86" s="14" t="s">
        <v>211</v>
      </c>
      <c r="E86" s="19"/>
      <c r="F86" s="15" t="s">
        <v>212</v>
      </c>
      <c r="G86" s="16">
        <v>54.8</v>
      </c>
      <c r="H86" s="17">
        <f t="shared" si="22"/>
        <v>27.4</v>
      </c>
      <c r="I86" s="21" t="s">
        <v>25</v>
      </c>
      <c r="J86" s="21" t="s">
        <v>25</v>
      </c>
      <c r="K86" s="17">
        <v>77</v>
      </c>
      <c r="L86" s="17">
        <f t="shared" si="19"/>
        <v>38.5</v>
      </c>
      <c r="M86" s="17">
        <f>L86</f>
        <v>38.5</v>
      </c>
      <c r="N86" s="17">
        <f>H86+M86</f>
        <v>65.9</v>
      </c>
      <c r="O86" s="22">
        <v>3</v>
      </c>
      <c r="P86" s="22"/>
      <c r="Q86" s="22"/>
    </row>
    <row r="87" s="2" customFormat="1" ht="15" customHeight="1" spans="1:17">
      <c r="A87" s="13">
        <v>5</v>
      </c>
      <c r="B87" s="14" t="s">
        <v>93</v>
      </c>
      <c r="C87" s="14" t="s">
        <v>204</v>
      </c>
      <c r="D87" s="14" t="s">
        <v>213</v>
      </c>
      <c r="E87" s="20"/>
      <c r="F87" s="15" t="s">
        <v>214</v>
      </c>
      <c r="G87" s="16">
        <v>50.8</v>
      </c>
      <c r="H87" s="17">
        <f t="shared" si="22"/>
        <v>25.4</v>
      </c>
      <c r="I87" s="21" t="s">
        <v>25</v>
      </c>
      <c r="J87" s="21" t="s">
        <v>25</v>
      </c>
      <c r="K87" s="17">
        <v>75.6</v>
      </c>
      <c r="L87" s="17">
        <f t="shared" si="19"/>
        <v>37.8</v>
      </c>
      <c r="M87" s="17">
        <f>L87</f>
        <v>37.8</v>
      </c>
      <c r="N87" s="17">
        <f>H87+M87</f>
        <v>63.2</v>
      </c>
      <c r="O87" s="22">
        <v>5</v>
      </c>
      <c r="P87" s="22"/>
      <c r="Q87" s="22"/>
    </row>
    <row r="88" s="2" customFormat="1" ht="15" customHeight="1" spans="1:17">
      <c r="A88" s="13">
        <v>6</v>
      </c>
      <c r="B88" s="14" t="s">
        <v>175</v>
      </c>
      <c r="C88" s="14" t="s">
        <v>215</v>
      </c>
      <c r="D88" s="14" t="s">
        <v>216</v>
      </c>
      <c r="E88" s="18">
        <v>2</v>
      </c>
      <c r="F88" s="15" t="s">
        <v>217</v>
      </c>
      <c r="G88" s="16">
        <v>69.3</v>
      </c>
      <c r="H88" s="17">
        <f t="shared" si="22"/>
        <v>34.65</v>
      </c>
      <c r="I88" s="17">
        <v>83.4</v>
      </c>
      <c r="J88" s="17">
        <f>I88*25%</f>
        <v>20.85</v>
      </c>
      <c r="K88" s="17">
        <v>75.8</v>
      </c>
      <c r="L88" s="17">
        <f>K88*25%</f>
        <v>18.95</v>
      </c>
      <c r="M88" s="17">
        <f>J88+L88</f>
        <v>39.8</v>
      </c>
      <c r="N88" s="17">
        <f t="shared" ref="N88:N95" si="23">H88+M88</f>
        <v>74.45</v>
      </c>
      <c r="O88" s="22">
        <v>1</v>
      </c>
      <c r="P88" s="22" t="s">
        <v>26</v>
      </c>
      <c r="Q88" s="22"/>
    </row>
    <row r="89" s="2" customFormat="1" ht="15" customHeight="1" spans="1:17">
      <c r="A89" s="13">
        <v>7</v>
      </c>
      <c r="B89" s="14" t="s">
        <v>175</v>
      </c>
      <c r="C89" s="14" t="s">
        <v>215</v>
      </c>
      <c r="D89" s="14" t="s">
        <v>218</v>
      </c>
      <c r="E89" s="19"/>
      <c r="F89" s="15" t="s">
        <v>219</v>
      </c>
      <c r="G89" s="16">
        <v>64.8</v>
      </c>
      <c r="H89" s="17">
        <f t="shared" si="22"/>
        <v>32.4</v>
      </c>
      <c r="I89" s="17">
        <v>84.8</v>
      </c>
      <c r="J89" s="17">
        <f t="shared" ref="J89:J95" si="24">I89*25%</f>
        <v>21.2</v>
      </c>
      <c r="K89" s="17">
        <v>83.4</v>
      </c>
      <c r="L89" s="17">
        <f t="shared" ref="L89:L95" si="25">K89*25%</f>
        <v>20.85</v>
      </c>
      <c r="M89" s="17">
        <f t="shared" ref="M89:M95" si="26">J89+L89</f>
        <v>42.05</v>
      </c>
      <c r="N89" s="17">
        <f t="shared" si="23"/>
        <v>74.45</v>
      </c>
      <c r="O89" s="22">
        <v>1</v>
      </c>
      <c r="P89" s="22" t="s">
        <v>26</v>
      </c>
      <c r="Q89" s="22"/>
    </row>
    <row r="90" s="2" customFormat="1" ht="15" customHeight="1" spans="1:17">
      <c r="A90" s="13">
        <v>8</v>
      </c>
      <c r="B90" s="14" t="s">
        <v>175</v>
      </c>
      <c r="C90" s="14" t="s">
        <v>215</v>
      </c>
      <c r="D90" s="14" t="s">
        <v>220</v>
      </c>
      <c r="E90" s="19"/>
      <c r="F90" s="15" t="s">
        <v>221</v>
      </c>
      <c r="G90" s="16">
        <v>64.4</v>
      </c>
      <c r="H90" s="17">
        <f t="shared" si="22"/>
        <v>32.2</v>
      </c>
      <c r="I90" s="17">
        <v>85.8</v>
      </c>
      <c r="J90" s="17">
        <f t="shared" si="24"/>
        <v>21.45</v>
      </c>
      <c r="K90" s="17">
        <v>82.8</v>
      </c>
      <c r="L90" s="17">
        <f t="shared" si="25"/>
        <v>20.7</v>
      </c>
      <c r="M90" s="17">
        <f t="shared" si="26"/>
        <v>42.15</v>
      </c>
      <c r="N90" s="17">
        <f t="shared" si="23"/>
        <v>74.35</v>
      </c>
      <c r="O90" s="22">
        <v>3</v>
      </c>
      <c r="P90" s="22"/>
      <c r="Q90" s="22"/>
    </row>
    <row r="91" s="2" customFormat="1" ht="15" customHeight="1" spans="1:17">
      <c r="A91" s="13">
        <v>9</v>
      </c>
      <c r="B91" s="14" t="s">
        <v>175</v>
      </c>
      <c r="C91" s="14" t="s">
        <v>215</v>
      </c>
      <c r="D91" s="14" t="s">
        <v>222</v>
      </c>
      <c r="E91" s="19"/>
      <c r="F91" s="15" t="s">
        <v>223</v>
      </c>
      <c r="G91" s="16">
        <v>62.9</v>
      </c>
      <c r="H91" s="17">
        <f t="shared" si="22"/>
        <v>31.45</v>
      </c>
      <c r="I91" s="17">
        <v>87</v>
      </c>
      <c r="J91" s="17">
        <f t="shared" si="24"/>
        <v>21.75</v>
      </c>
      <c r="K91" s="17">
        <v>79.6</v>
      </c>
      <c r="L91" s="17">
        <f t="shared" si="25"/>
        <v>19.9</v>
      </c>
      <c r="M91" s="17">
        <f t="shared" si="26"/>
        <v>41.65</v>
      </c>
      <c r="N91" s="17">
        <f t="shared" si="23"/>
        <v>73.1</v>
      </c>
      <c r="O91" s="22">
        <v>4</v>
      </c>
      <c r="P91" s="22"/>
      <c r="Q91" s="22"/>
    </row>
    <row r="92" s="2" customFormat="1" ht="15" customHeight="1" spans="1:17">
      <c r="A92" s="13">
        <v>10</v>
      </c>
      <c r="B92" s="14" t="s">
        <v>175</v>
      </c>
      <c r="C92" s="14" t="s">
        <v>215</v>
      </c>
      <c r="D92" s="14" t="s">
        <v>224</v>
      </c>
      <c r="E92" s="19"/>
      <c r="F92" s="15" t="s">
        <v>225</v>
      </c>
      <c r="G92" s="16">
        <v>61</v>
      </c>
      <c r="H92" s="17">
        <f t="shared" si="22"/>
        <v>30.5</v>
      </c>
      <c r="I92" s="17">
        <v>0</v>
      </c>
      <c r="J92" s="17">
        <f t="shared" si="24"/>
        <v>0</v>
      </c>
      <c r="K92" s="17">
        <v>0</v>
      </c>
      <c r="L92" s="17">
        <f t="shared" si="25"/>
        <v>0</v>
      </c>
      <c r="M92" s="17">
        <f t="shared" si="26"/>
        <v>0</v>
      </c>
      <c r="N92" s="17">
        <f t="shared" si="23"/>
        <v>30.5</v>
      </c>
      <c r="O92" s="22">
        <v>8</v>
      </c>
      <c r="P92" s="22"/>
      <c r="Q92" s="22" t="s">
        <v>41</v>
      </c>
    </row>
    <row r="93" s="2" customFormat="1" ht="15" customHeight="1" spans="1:17">
      <c r="A93" s="13">
        <v>11</v>
      </c>
      <c r="B93" s="14" t="s">
        <v>175</v>
      </c>
      <c r="C93" s="14" t="s">
        <v>215</v>
      </c>
      <c r="D93" s="14" t="s">
        <v>226</v>
      </c>
      <c r="E93" s="19"/>
      <c r="F93" s="15" t="s">
        <v>227</v>
      </c>
      <c r="G93" s="16">
        <v>60.4</v>
      </c>
      <c r="H93" s="17">
        <f t="shared" si="22"/>
        <v>30.2</v>
      </c>
      <c r="I93" s="17">
        <v>85.6</v>
      </c>
      <c r="J93" s="17">
        <f t="shared" si="24"/>
        <v>21.4</v>
      </c>
      <c r="K93" s="17">
        <v>85.4</v>
      </c>
      <c r="L93" s="17">
        <f t="shared" si="25"/>
        <v>21.35</v>
      </c>
      <c r="M93" s="17">
        <f t="shared" si="26"/>
        <v>42.75</v>
      </c>
      <c r="N93" s="17">
        <f t="shared" si="23"/>
        <v>72.95</v>
      </c>
      <c r="O93" s="22">
        <v>5</v>
      </c>
      <c r="P93" s="22"/>
      <c r="Q93" s="22"/>
    </row>
    <row r="94" s="2" customFormat="1" ht="15" customHeight="1" spans="1:17">
      <c r="A94" s="13">
        <v>12</v>
      </c>
      <c r="B94" s="14" t="s">
        <v>175</v>
      </c>
      <c r="C94" s="14" t="s">
        <v>215</v>
      </c>
      <c r="D94" s="14" t="s">
        <v>228</v>
      </c>
      <c r="E94" s="19"/>
      <c r="F94" s="15" t="s">
        <v>229</v>
      </c>
      <c r="G94" s="16">
        <v>58.5</v>
      </c>
      <c r="H94" s="17">
        <f t="shared" si="22"/>
        <v>29.25</v>
      </c>
      <c r="I94" s="17">
        <v>85.8</v>
      </c>
      <c r="J94" s="17">
        <f t="shared" si="24"/>
        <v>21.45</v>
      </c>
      <c r="K94" s="17">
        <v>77.2</v>
      </c>
      <c r="L94" s="17">
        <f t="shared" si="25"/>
        <v>19.3</v>
      </c>
      <c r="M94" s="17">
        <f t="shared" si="26"/>
        <v>40.75</v>
      </c>
      <c r="N94" s="17">
        <f t="shared" si="23"/>
        <v>70</v>
      </c>
      <c r="O94" s="22">
        <v>6</v>
      </c>
      <c r="P94" s="22"/>
      <c r="Q94" s="22"/>
    </row>
    <row r="95" s="2" customFormat="1" ht="15" customHeight="1" spans="1:17">
      <c r="A95" s="13">
        <v>13</v>
      </c>
      <c r="B95" s="14" t="s">
        <v>175</v>
      </c>
      <c r="C95" s="14" t="s">
        <v>215</v>
      </c>
      <c r="D95" s="14" t="s">
        <v>230</v>
      </c>
      <c r="E95" s="20"/>
      <c r="F95" s="15" t="s">
        <v>231</v>
      </c>
      <c r="G95" s="16">
        <v>56.8</v>
      </c>
      <c r="H95" s="17">
        <f t="shared" si="22"/>
        <v>28.4</v>
      </c>
      <c r="I95" s="17">
        <v>81</v>
      </c>
      <c r="J95" s="17">
        <f t="shared" si="24"/>
        <v>20.25</v>
      </c>
      <c r="K95" s="17">
        <v>77.6</v>
      </c>
      <c r="L95" s="17">
        <f t="shared" si="25"/>
        <v>19.4</v>
      </c>
      <c r="M95" s="17">
        <f t="shared" si="26"/>
        <v>39.65</v>
      </c>
      <c r="N95" s="17">
        <f t="shared" si="23"/>
        <v>68.05</v>
      </c>
      <c r="O95" s="22">
        <v>7</v>
      </c>
      <c r="P95" s="22"/>
      <c r="Q95" s="22"/>
    </row>
    <row r="96" s="2" customFormat="1" ht="15" customHeight="1" spans="1:17">
      <c r="A96" s="13">
        <v>14</v>
      </c>
      <c r="B96" s="14" t="s">
        <v>67</v>
      </c>
      <c r="C96" s="14" t="s">
        <v>232</v>
      </c>
      <c r="D96" s="14" t="s">
        <v>233</v>
      </c>
      <c r="E96" s="18">
        <v>2</v>
      </c>
      <c r="F96" s="15" t="s">
        <v>234</v>
      </c>
      <c r="G96" s="21" t="s">
        <v>25</v>
      </c>
      <c r="H96" s="21" t="s">
        <v>25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22"/>
      <c r="P96" s="22"/>
      <c r="Q96" s="22" t="s">
        <v>41</v>
      </c>
    </row>
    <row r="97" s="2" customFormat="1" ht="15" customHeight="1" spans="1:17">
      <c r="A97" s="13">
        <v>15</v>
      </c>
      <c r="B97" s="14" t="s">
        <v>67</v>
      </c>
      <c r="C97" s="14" t="s">
        <v>232</v>
      </c>
      <c r="D97" s="14" t="s">
        <v>235</v>
      </c>
      <c r="E97" s="19"/>
      <c r="F97" s="15" t="s">
        <v>236</v>
      </c>
      <c r="G97" s="21" t="s">
        <v>25</v>
      </c>
      <c r="H97" s="21" t="s">
        <v>25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22"/>
      <c r="P97" s="22"/>
      <c r="Q97" s="22" t="s">
        <v>41</v>
      </c>
    </row>
    <row r="98" s="2" customFormat="1" ht="15" customHeight="1" spans="1:17">
      <c r="A98" s="13">
        <v>16</v>
      </c>
      <c r="B98" s="14" t="s">
        <v>67</v>
      </c>
      <c r="C98" s="14" t="s">
        <v>232</v>
      </c>
      <c r="D98" s="14" t="s">
        <v>237</v>
      </c>
      <c r="E98" s="19"/>
      <c r="F98" s="15" t="s">
        <v>238</v>
      </c>
      <c r="G98" s="21" t="s">
        <v>25</v>
      </c>
      <c r="H98" s="21" t="s">
        <v>25</v>
      </c>
      <c r="I98" s="17">
        <v>81.8</v>
      </c>
      <c r="J98" s="17">
        <f>I98*50%</f>
        <v>40.9</v>
      </c>
      <c r="K98" s="17">
        <v>76.2</v>
      </c>
      <c r="L98" s="17">
        <f>K98*50%</f>
        <v>38.1</v>
      </c>
      <c r="M98" s="17">
        <f>J98+L98</f>
        <v>79</v>
      </c>
      <c r="N98" s="17">
        <f>M98</f>
        <v>79</v>
      </c>
      <c r="O98" s="22">
        <v>1</v>
      </c>
      <c r="P98" s="22" t="s">
        <v>26</v>
      </c>
      <c r="Q98" s="22"/>
    </row>
    <row r="99" s="2" customFormat="1" ht="15" customHeight="1" spans="1:17">
      <c r="A99" s="13">
        <v>17</v>
      </c>
      <c r="B99" s="14" t="s">
        <v>67</v>
      </c>
      <c r="C99" s="14" t="s">
        <v>232</v>
      </c>
      <c r="D99" s="14" t="s">
        <v>239</v>
      </c>
      <c r="E99" s="19"/>
      <c r="F99" s="15" t="s">
        <v>240</v>
      </c>
      <c r="G99" s="21" t="s">
        <v>25</v>
      </c>
      <c r="H99" s="21" t="s">
        <v>25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22"/>
      <c r="P99" s="22"/>
      <c r="Q99" s="22" t="s">
        <v>41</v>
      </c>
    </row>
    <row r="100" s="2" customFormat="1" ht="15" customHeight="1" spans="1:17">
      <c r="A100" s="13">
        <v>18</v>
      </c>
      <c r="B100" s="14" t="s">
        <v>67</v>
      </c>
      <c r="C100" s="14" t="s">
        <v>232</v>
      </c>
      <c r="D100" s="14" t="s">
        <v>241</v>
      </c>
      <c r="E100" s="19"/>
      <c r="F100" s="15" t="s">
        <v>242</v>
      </c>
      <c r="G100" s="21" t="s">
        <v>25</v>
      </c>
      <c r="H100" s="21" t="s">
        <v>25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22"/>
      <c r="P100" s="22"/>
      <c r="Q100" s="22" t="s">
        <v>41</v>
      </c>
    </row>
    <row r="101" s="2" customFormat="1" ht="15" customHeight="1" spans="1:17">
      <c r="A101" s="13">
        <v>19</v>
      </c>
      <c r="B101" s="14" t="s">
        <v>67</v>
      </c>
      <c r="C101" s="14" t="s">
        <v>232</v>
      </c>
      <c r="D101" s="14" t="s">
        <v>243</v>
      </c>
      <c r="E101" s="19"/>
      <c r="F101" s="15" t="s">
        <v>244</v>
      </c>
      <c r="G101" s="21" t="s">
        <v>25</v>
      </c>
      <c r="H101" s="21" t="s">
        <v>25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22"/>
      <c r="P101" s="22"/>
      <c r="Q101" s="22" t="s">
        <v>41</v>
      </c>
    </row>
    <row r="102" s="2" customFormat="1" ht="15" customHeight="1" spans="1:17">
      <c r="A102" s="13">
        <v>20</v>
      </c>
      <c r="B102" s="14" t="s">
        <v>67</v>
      </c>
      <c r="C102" s="14" t="s">
        <v>232</v>
      </c>
      <c r="D102" s="14" t="s">
        <v>245</v>
      </c>
      <c r="E102" s="20"/>
      <c r="F102" s="15" t="s">
        <v>246</v>
      </c>
      <c r="G102" s="21" t="s">
        <v>25</v>
      </c>
      <c r="H102" s="21" t="s">
        <v>25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22"/>
      <c r="P102" s="22"/>
      <c r="Q102" s="22" t="s">
        <v>41</v>
      </c>
    </row>
    <row r="103" s="2" customFormat="1" ht="15" customHeight="1" spans="1:17">
      <c r="A103" s="13">
        <v>21</v>
      </c>
      <c r="B103" s="14" t="s">
        <v>72</v>
      </c>
      <c r="C103" s="14" t="s">
        <v>247</v>
      </c>
      <c r="D103" s="14" t="s">
        <v>248</v>
      </c>
      <c r="E103" s="18">
        <v>1</v>
      </c>
      <c r="F103" s="15" t="s">
        <v>249</v>
      </c>
      <c r="G103" s="16">
        <v>61</v>
      </c>
      <c r="H103" s="17">
        <f t="shared" si="22"/>
        <v>30.5</v>
      </c>
      <c r="I103" s="17">
        <v>82.8</v>
      </c>
      <c r="J103" s="17">
        <f>I103*25%</f>
        <v>20.7</v>
      </c>
      <c r="K103" s="17">
        <v>82.4</v>
      </c>
      <c r="L103" s="17">
        <f>K103*25%</f>
        <v>20.6</v>
      </c>
      <c r="M103" s="17">
        <f>J103+L103</f>
        <v>41.3</v>
      </c>
      <c r="N103" s="17">
        <f>H103+M103</f>
        <v>71.8</v>
      </c>
      <c r="O103" s="22">
        <v>1</v>
      </c>
      <c r="P103" s="22" t="s">
        <v>26</v>
      </c>
      <c r="Q103" s="22"/>
    </row>
    <row r="104" s="2" customFormat="1" ht="15" customHeight="1" spans="1:17">
      <c r="A104" s="13">
        <v>22</v>
      </c>
      <c r="B104" s="14" t="s">
        <v>72</v>
      </c>
      <c r="C104" s="14" t="s">
        <v>247</v>
      </c>
      <c r="D104" s="14" t="s">
        <v>250</v>
      </c>
      <c r="E104" s="19"/>
      <c r="F104" s="15" t="s">
        <v>251</v>
      </c>
      <c r="G104" s="16">
        <v>59</v>
      </c>
      <c r="H104" s="17">
        <f t="shared" si="22"/>
        <v>29.5</v>
      </c>
      <c r="I104" s="17">
        <v>81.2</v>
      </c>
      <c r="J104" s="17">
        <f t="shared" ref="J104:J115" si="27">I104*25%</f>
        <v>20.3</v>
      </c>
      <c r="K104" s="17">
        <v>76</v>
      </c>
      <c r="L104" s="17">
        <f t="shared" ref="L104:L115" si="28">K104*25%</f>
        <v>19</v>
      </c>
      <c r="M104" s="17">
        <f t="shared" ref="M104:M115" si="29">J104+L104</f>
        <v>39.3</v>
      </c>
      <c r="N104" s="17">
        <f t="shared" ref="N104:N115" si="30">H104+M104</f>
        <v>68.8</v>
      </c>
      <c r="O104" s="22">
        <v>4</v>
      </c>
      <c r="P104" s="22"/>
      <c r="Q104" s="22"/>
    </row>
    <row r="105" s="2" customFormat="1" ht="15" customHeight="1" spans="1:17">
      <c r="A105" s="13">
        <v>23</v>
      </c>
      <c r="B105" s="14" t="s">
        <v>72</v>
      </c>
      <c r="C105" s="14" t="s">
        <v>247</v>
      </c>
      <c r="D105" s="14" t="s">
        <v>252</v>
      </c>
      <c r="E105" s="19"/>
      <c r="F105" s="15" t="s">
        <v>253</v>
      </c>
      <c r="G105" s="16">
        <v>58.4</v>
      </c>
      <c r="H105" s="17">
        <f t="shared" si="22"/>
        <v>29.2</v>
      </c>
      <c r="I105" s="17">
        <v>83.4</v>
      </c>
      <c r="J105" s="17">
        <f t="shared" si="27"/>
        <v>20.85</v>
      </c>
      <c r="K105" s="17">
        <v>79.4</v>
      </c>
      <c r="L105" s="17">
        <f t="shared" si="28"/>
        <v>19.85</v>
      </c>
      <c r="M105" s="17">
        <f t="shared" si="29"/>
        <v>40.7</v>
      </c>
      <c r="N105" s="17">
        <f t="shared" si="30"/>
        <v>69.9</v>
      </c>
      <c r="O105" s="22">
        <v>3</v>
      </c>
      <c r="P105" s="22"/>
      <c r="Q105" s="22"/>
    </row>
    <row r="106" s="2" customFormat="1" ht="15" customHeight="1" spans="1:17">
      <c r="A106" s="13">
        <v>24</v>
      </c>
      <c r="B106" s="14" t="s">
        <v>72</v>
      </c>
      <c r="C106" s="14" t="s">
        <v>247</v>
      </c>
      <c r="D106" s="14" t="s">
        <v>254</v>
      </c>
      <c r="E106" s="19"/>
      <c r="F106" s="15" t="s">
        <v>255</v>
      </c>
      <c r="G106" s="16">
        <v>57.1</v>
      </c>
      <c r="H106" s="17">
        <f t="shared" si="22"/>
        <v>28.55</v>
      </c>
      <c r="I106" s="17">
        <v>80.6</v>
      </c>
      <c r="J106" s="17">
        <f t="shared" si="27"/>
        <v>20.15</v>
      </c>
      <c r="K106" s="17">
        <v>79.2</v>
      </c>
      <c r="L106" s="17">
        <f t="shared" si="28"/>
        <v>19.8</v>
      </c>
      <c r="M106" s="17">
        <f t="shared" si="29"/>
        <v>39.95</v>
      </c>
      <c r="N106" s="17">
        <f t="shared" si="30"/>
        <v>68.5</v>
      </c>
      <c r="O106" s="22">
        <v>5</v>
      </c>
      <c r="P106" s="22"/>
      <c r="Q106" s="22"/>
    </row>
    <row r="107" s="2" customFormat="1" ht="15" customHeight="1" spans="1:17">
      <c r="A107" s="13">
        <v>25</v>
      </c>
      <c r="B107" s="14" t="s">
        <v>72</v>
      </c>
      <c r="C107" s="14" t="s">
        <v>247</v>
      </c>
      <c r="D107" s="14" t="s">
        <v>256</v>
      </c>
      <c r="E107" s="20"/>
      <c r="F107" s="15" t="s">
        <v>257</v>
      </c>
      <c r="G107" s="16">
        <v>56.9</v>
      </c>
      <c r="H107" s="17">
        <f t="shared" si="22"/>
        <v>28.45</v>
      </c>
      <c r="I107" s="17">
        <v>84.6</v>
      </c>
      <c r="J107" s="17">
        <f t="shared" si="27"/>
        <v>21.15</v>
      </c>
      <c r="K107" s="17">
        <v>81.4</v>
      </c>
      <c r="L107" s="17">
        <f t="shared" si="28"/>
        <v>20.35</v>
      </c>
      <c r="M107" s="17">
        <f t="shared" si="29"/>
        <v>41.5</v>
      </c>
      <c r="N107" s="17">
        <f t="shared" si="30"/>
        <v>69.95</v>
      </c>
      <c r="O107" s="22">
        <v>2</v>
      </c>
      <c r="P107" s="22"/>
      <c r="Q107" s="22"/>
    </row>
    <row r="108" s="2" customFormat="1" ht="15" customHeight="1" spans="1:17">
      <c r="A108" s="13">
        <v>26</v>
      </c>
      <c r="B108" s="14" t="s">
        <v>175</v>
      </c>
      <c r="C108" s="14" t="s">
        <v>247</v>
      </c>
      <c r="D108" s="14" t="s">
        <v>258</v>
      </c>
      <c r="E108" s="18">
        <v>1</v>
      </c>
      <c r="F108" s="15" t="s">
        <v>259</v>
      </c>
      <c r="G108" s="16">
        <v>60.8</v>
      </c>
      <c r="H108" s="17">
        <f t="shared" si="22"/>
        <v>30.4</v>
      </c>
      <c r="I108" s="17">
        <v>83.8</v>
      </c>
      <c r="J108" s="17">
        <f t="shared" si="27"/>
        <v>20.95</v>
      </c>
      <c r="K108" s="17">
        <v>79.4</v>
      </c>
      <c r="L108" s="17">
        <f t="shared" si="28"/>
        <v>19.85</v>
      </c>
      <c r="M108" s="17">
        <f t="shared" si="29"/>
        <v>40.8</v>
      </c>
      <c r="N108" s="17">
        <f t="shared" si="30"/>
        <v>71.2</v>
      </c>
      <c r="O108" s="22">
        <v>1</v>
      </c>
      <c r="P108" s="22" t="s">
        <v>26</v>
      </c>
      <c r="Q108" s="22"/>
    </row>
    <row r="109" s="2" customFormat="1" ht="15" customHeight="1" spans="1:17">
      <c r="A109" s="13">
        <v>27</v>
      </c>
      <c r="B109" s="14" t="s">
        <v>175</v>
      </c>
      <c r="C109" s="14" t="s">
        <v>247</v>
      </c>
      <c r="D109" s="14" t="s">
        <v>260</v>
      </c>
      <c r="E109" s="19"/>
      <c r="F109" s="15" t="s">
        <v>261</v>
      </c>
      <c r="G109" s="16">
        <v>58.8</v>
      </c>
      <c r="H109" s="17">
        <f t="shared" si="22"/>
        <v>29.4</v>
      </c>
      <c r="I109" s="17">
        <v>82.4</v>
      </c>
      <c r="J109" s="17">
        <f t="shared" si="27"/>
        <v>20.6</v>
      </c>
      <c r="K109" s="17">
        <v>79.2</v>
      </c>
      <c r="L109" s="17">
        <f t="shared" si="28"/>
        <v>19.8</v>
      </c>
      <c r="M109" s="17">
        <f t="shared" si="29"/>
        <v>40.4</v>
      </c>
      <c r="N109" s="17">
        <f t="shared" si="30"/>
        <v>69.8</v>
      </c>
      <c r="O109" s="22">
        <v>2</v>
      </c>
      <c r="P109" s="22"/>
      <c r="Q109" s="22"/>
    </row>
    <row r="110" s="2" customFormat="1" ht="15" customHeight="1" spans="1:17">
      <c r="A110" s="13">
        <v>28</v>
      </c>
      <c r="B110" s="14" t="s">
        <v>175</v>
      </c>
      <c r="C110" s="14" t="s">
        <v>247</v>
      </c>
      <c r="D110" s="14" t="s">
        <v>262</v>
      </c>
      <c r="E110" s="20"/>
      <c r="F110" s="15" t="s">
        <v>263</v>
      </c>
      <c r="G110" s="16">
        <v>56.5</v>
      </c>
      <c r="H110" s="17">
        <f t="shared" si="22"/>
        <v>28.25</v>
      </c>
      <c r="I110" s="17">
        <v>0</v>
      </c>
      <c r="J110" s="17">
        <f t="shared" si="27"/>
        <v>0</v>
      </c>
      <c r="K110" s="17">
        <v>0</v>
      </c>
      <c r="L110" s="17">
        <f t="shared" si="28"/>
        <v>0</v>
      </c>
      <c r="M110" s="17">
        <f t="shared" si="29"/>
        <v>0</v>
      </c>
      <c r="N110" s="17">
        <f t="shared" si="30"/>
        <v>28.25</v>
      </c>
      <c r="O110" s="22">
        <v>3</v>
      </c>
      <c r="P110" s="22"/>
      <c r="Q110" s="22"/>
    </row>
    <row r="111" s="2" customFormat="1" ht="15" customHeight="1" spans="1:17">
      <c r="A111" s="13">
        <v>29</v>
      </c>
      <c r="B111" s="14" t="s">
        <v>35</v>
      </c>
      <c r="C111" s="14" t="s">
        <v>247</v>
      </c>
      <c r="D111" s="14" t="s">
        <v>264</v>
      </c>
      <c r="E111" s="18">
        <v>1</v>
      </c>
      <c r="F111" s="15" t="s">
        <v>265</v>
      </c>
      <c r="G111" s="16">
        <v>64.1</v>
      </c>
      <c r="H111" s="17">
        <f t="shared" si="22"/>
        <v>32.05</v>
      </c>
      <c r="I111" s="17">
        <v>82.4</v>
      </c>
      <c r="J111" s="17">
        <f t="shared" si="27"/>
        <v>20.6</v>
      </c>
      <c r="K111" s="17">
        <v>81.4</v>
      </c>
      <c r="L111" s="17">
        <f t="shared" si="28"/>
        <v>20.35</v>
      </c>
      <c r="M111" s="17">
        <f t="shared" si="29"/>
        <v>40.95</v>
      </c>
      <c r="N111" s="17">
        <f t="shared" si="30"/>
        <v>73</v>
      </c>
      <c r="O111" s="22">
        <v>1</v>
      </c>
      <c r="P111" s="22" t="s">
        <v>26</v>
      </c>
      <c r="Q111" s="22"/>
    </row>
    <row r="112" s="2" customFormat="1" ht="15" customHeight="1" spans="1:17">
      <c r="A112" s="13">
        <v>30</v>
      </c>
      <c r="B112" s="14" t="s">
        <v>35</v>
      </c>
      <c r="C112" s="14" t="s">
        <v>247</v>
      </c>
      <c r="D112" s="14" t="s">
        <v>266</v>
      </c>
      <c r="E112" s="19"/>
      <c r="F112" s="15" t="s">
        <v>267</v>
      </c>
      <c r="G112" s="16">
        <v>61.4</v>
      </c>
      <c r="H112" s="17">
        <f t="shared" si="22"/>
        <v>30.7</v>
      </c>
      <c r="I112" s="17">
        <v>82.4</v>
      </c>
      <c r="J112" s="17">
        <f t="shared" si="27"/>
        <v>20.6</v>
      </c>
      <c r="K112" s="17">
        <v>77.8</v>
      </c>
      <c r="L112" s="17">
        <f t="shared" si="28"/>
        <v>19.45</v>
      </c>
      <c r="M112" s="17">
        <f t="shared" si="29"/>
        <v>40.05</v>
      </c>
      <c r="N112" s="17">
        <f t="shared" si="30"/>
        <v>70.75</v>
      </c>
      <c r="O112" s="22">
        <v>3</v>
      </c>
      <c r="P112" s="22"/>
      <c r="Q112" s="22"/>
    </row>
    <row r="113" s="2" customFormat="1" ht="15" customHeight="1" spans="1:17">
      <c r="A113" s="13">
        <v>31</v>
      </c>
      <c r="B113" s="14" t="s">
        <v>35</v>
      </c>
      <c r="C113" s="14" t="s">
        <v>247</v>
      </c>
      <c r="D113" s="14" t="s">
        <v>268</v>
      </c>
      <c r="E113" s="19"/>
      <c r="F113" s="15" t="s">
        <v>269</v>
      </c>
      <c r="G113" s="16">
        <v>59.9</v>
      </c>
      <c r="H113" s="17">
        <f t="shared" si="22"/>
        <v>29.95</v>
      </c>
      <c r="I113" s="17">
        <v>82.6</v>
      </c>
      <c r="J113" s="17">
        <f t="shared" si="27"/>
        <v>20.65</v>
      </c>
      <c r="K113" s="17">
        <v>81</v>
      </c>
      <c r="L113" s="17">
        <f t="shared" si="28"/>
        <v>20.25</v>
      </c>
      <c r="M113" s="17">
        <f t="shared" si="29"/>
        <v>40.9</v>
      </c>
      <c r="N113" s="17">
        <f t="shared" si="30"/>
        <v>70.85</v>
      </c>
      <c r="O113" s="22">
        <v>2</v>
      </c>
      <c r="P113" s="22"/>
      <c r="Q113" s="22"/>
    </row>
    <row r="114" s="2" customFormat="1" ht="15" customHeight="1" spans="1:17">
      <c r="A114" s="13">
        <v>32</v>
      </c>
      <c r="B114" s="14" t="s">
        <v>35</v>
      </c>
      <c r="C114" s="14" t="s">
        <v>247</v>
      </c>
      <c r="D114" s="14" t="s">
        <v>270</v>
      </c>
      <c r="E114" s="19"/>
      <c r="F114" s="15" t="s">
        <v>271</v>
      </c>
      <c r="G114" s="16">
        <v>57.2</v>
      </c>
      <c r="H114" s="17">
        <f t="shared" si="22"/>
        <v>28.6</v>
      </c>
      <c r="I114" s="17">
        <v>81</v>
      </c>
      <c r="J114" s="17">
        <f t="shared" si="27"/>
        <v>20.25</v>
      </c>
      <c r="K114" s="17">
        <v>79.6</v>
      </c>
      <c r="L114" s="17">
        <f t="shared" si="28"/>
        <v>19.9</v>
      </c>
      <c r="M114" s="17">
        <f t="shared" si="29"/>
        <v>40.15</v>
      </c>
      <c r="N114" s="17">
        <f t="shared" si="30"/>
        <v>68.75</v>
      </c>
      <c r="O114" s="22">
        <v>4</v>
      </c>
      <c r="P114" s="22"/>
      <c r="Q114" s="22"/>
    </row>
    <row r="115" s="2" customFormat="1" ht="15" customHeight="1" spans="1:17">
      <c r="A115" s="13">
        <v>33</v>
      </c>
      <c r="B115" s="14" t="s">
        <v>35</v>
      </c>
      <c r="C115" s="14" t="s">
        <v>247</v>
      </c>
      <c r="D115" s="14" t="s">
        <v>272</v>
      </c>
      <c r="E115" s="20"/>
      <c r="F115" s="15" t="s">
        <v>273</v>
      </c>
      <c r="G115" s="16">
        <v>56.1</v>
      </c>
      <c r="H115" s="17">
        <f t="shared" si="22"/>
        <v>28.05</v>
      </c>
      <c r="I115" s="17">
        <v>82</v>
      </c>
      <c r="J115" s="17">
        <f t="shared" si="27"/>
        <v>20.5</v>
      </c>
      <c r="K115" s="17">
        <v>78.4</v>
      </c>
      <c r="L115" s="17">
        <f t="shared" si="28"/>
        <v>19.6</v>
      </c>
      <c r="M115" s="17">
        <f t="shared" si="29"/>
        <v>40.1</v>
      </c>
      <c r="N115" s="17">
        <f t="shared" si="30"/>
        <v>68.15</v>
      </c>
      <c r="O115" s="22">
        <v>5</v>
      </c>
      <c r="P115" s="22"/>
      <c r="Q115" s="22"/>
    </row>
    <row r="116" s="2" customFormat="1" ht="18" customHeight="1" spans="1:17">
      <c r="A116" s="13">
        <v>1</v>
      </c>
      <c r="B116" s="14" t="s">
        <v>93</v>
      </c>
      <c r="C116" s="14" t="s">
        <v>274</v>
      </c>
      <c r="D116" s="14" t="s">
        <v>275</v>
      </c>
      <c r="E116" s="18">
        <v>5</v>
      </c>
      <c r="F116" s="15" t="s">
        <v>276</v>
      </c>
      <c r="G116" s="21" t="s">
        <v>25</v>
      </c>
      <c r="H116" s="21" t="s">
        <v>25</v>
      </c>
      <c r="I116" s="21" t="s">
        <v>25</v>
      </c>
      <c r="J116" s="21" t="s">
        <v>25</v>
      </c>
      <c r="K116" s="17">
        <v>75</v>
      </c>
      <c r="L116" s="21" t="s">
        <v>25</v>
      </c>
      <c r="M116" s="21" t="s">
        <v>25</v>
      </c>
      <c r="N116" s="17">
        <f>K116</f>
        <v>75</v>
      </c>
      <c r="O116" s="22">
        <v>2</v>
      </c>
      <c r="P116" s="22" t="s">
        <v>26</v>
      </c>
      <c r="Q116" s="22"/>
    </row>
    <row r="117" s="2" customFormat="1" ht="18" customHeight="1" spans="1:17">
      <c r="A117" s="13">
        <v>2</v>
      </c>
      <c r="B117" s="14" t="s">
        <v>93</v>
      </c>
      <c r="C117" s="14" t="s">
        <v>274</v>
      </c>
      <c r="D117" s="14" t="s">
        <v>277</v>
      </c>
      <c r="E117" s="19"/>
      <c r="F117" s="15" t="s">
        <v>278</v>
      </c>
      <c r="G117" s="21" t="s">
        <v>25</v>
      </c>
      <c r="H117" s="21" t="s">
        <v>25</v>
      </c>
      <c r="I117" s="21" t="s">
        <v>25</v>
      </c>
      <c r="J117" s="21" t="s">
        <v>25</v>
      </c>
      <c r="K117" s="17">
        <v>72.2</v>
      </c>
      <c r="L117" s="21" t="s">
        <v>25</v>
      </c>
      <c r="M117" s="21" t="s">
        <v>25</v>
      </c>
      <c r="N117" s="17">
        <f>K117</f>
        <v>72.2</v>
      </c>
      <c r="O117" s="22">
        <v>3</v>
      </c>
      <c r="P117" s="22" t="s">
        <v>26</v>
      </c>
      <c r="Q117" s="22"/>
    </row>
    <row r="118" s="2" customFormat="1" ht="18" customHeight="1" spans="1:17">
      <c r="A118" s="13">
        <v>3</v>
      </c>
      <c r="B118" s="14" t="s">
        <v>93</v>
      </c>
      <c r="C118" s="14" t="s">
        <v>274</v>
      </c>
      <c r="D118" s="14" t="s">
        <v>279</v>
      </c>
      <c r="E118" s="19"/>
      <c r="F118" s="15" t="s">
        <v>280</v>
      </c>
      <c r="G118" s="21" t="s">
        <v>25</v>
      </c>
      <c r="H118" s="21" t="s">
        <v>25</v>
      </c>
      <c r="I118" s="21" t="s">
        <v>25</v>
      </c>
      <c r="J118" s="21" t="s">
        <v>25</v>
      </c>
      <c r="K118" s="17">
        <v>77.6</v>
      </c>
      <c r="L118" s="21" t="s">
        <v>25</v>
      </c>
      <c r="M118" s="21" t="s">
        <v>25</v>
      </c>
      <c r="N118" s="17">
        <f>K118</f>
        <v>77.6</v>
      </c>
      <c r="O118" s="22">
        <v>1</v>
      </c>
      <c r="P118" s="22" t="s">
        <v>26</v>
      </c>
      <c r="Q118" s="22"/>
    </row>
    <row r="119" s="2" customFormat="1" ht="18" customHeight="1" spans="1:17">
      <c r="A119" s="13">
        <v>4</v>
      </c>
      <c r="B119" s="14" t="s">
        <v>93</v>
      </c>
      <c r="C119" s="14" t="s">
        <v>274</v>
      </c>
      <c r="D119" s="14" t="s">
        <v>281</v>
      </c>
      <c r="E119" s="20"/>
      <c r="F119" s="15" t="s">
        <v>282</v>
      </c>
      <c r="G119" s="21" t="s">
        <v>25</v>
      </c>
      <c r="H119" s="21" t="s">
        <v>25</v>
      </c>
      <c r="I119" s="21" t="s">
        <v>25</v>
      </c>
      <c r="J119" s="21" t="s">
        <v>25</v>
      </c>
      <c r="K119" s="27">
        <v>0</v>
      </c>
      <c r="L119" s="21" t="s">
        <v>25</v>
      </c>
      <c r="M119" s="21" t="s">
        <v>25</v>
      </c>
      <c r="N119" s="17">
        <f>K119</f>
        <v>0</v>
      </c>
      <c r="O119" s="22">
        <v>4</v>
      </c>
      <c r="P119" s="22"/>
      <c r="Q119" s="22" t="s">
        <v>41</v>
      </c>
    </row>
    <row r="120" s="2" customFormat="1" ht="18" customHeight="1" spans="1:17">
      <c r="A120" s="13">
        <v>5</v>
      </c>
      <c r="B120" s="14" t="s">
        <v>46</v>
      </c>
      <c r="C120" s="14" t="s">
        <v>283</v>
      </c>
      <c r="D120" s="14" t="s">
        <v>284</v>
      </c>
      <c r="E120" s="18">
        <v>1</v>
      </c>
      <c r="F120" s="15" t="s">
        <v>285</v>
      </c>
      <c r="G120" s="16">
        <v>63.8</v>
      </c>
      <c r="H120" s="17">
        <f t="shared" si="22"/>
        <v>31.9</v>
      </c>
      <c r="I120" s="17">
        <v>83.8</v>
      </c>
      <c r="J120" s="17">
        <f>I120*25%</f>
        <v>20.95</v>
      </c>
      <c r="K120" s="17">
        <v>82</v>
      </c>
      <c r="L120" s="17">
        <f>K120*25%</f>
        <v>20.5</v>
      </c>
      <c r="M120" s="17">
        <f>J120+L120</f>
        <v>41.45</v>
      </c>
      <c r="N120" s="17">
        <f>H120+M120</f>
        <v>73.35</v>
      </c>
      <c r="O120" s="22">
        <v>1</v>
      </c>
      <c r="P120" s="22" t="s">
        <v>26</v>
      </c>
      <c r="Q120" s="22"/>
    </row>
    <row r="121" s="2" customFormat="1" ht="18" customHeight="1" spans="1:17">
      <c r="A121" s="13">
        <v>6</v>
      </c>
      <c r="B121" s="14" t="s">
        <v>46</v>
      </c>
      <c r="C121" s="14" t="s">
        <v>283</v>
      </c>
      <c r="D121" s="14" t="s">
        <v>286</v>
      </c>
      <c r="E121" s="19"/>
      <c r="F121" s="15" t="s">
        <v>287</v>
      </c>
      <c r="G121" s="16">
        <v>63</v>
      </c>
      <c r="H121" s="17">
        <f t="shared" si="22"/>
        <v>31.5</v>
      </c>
      <c r="I121" s="17">
        <v>80.6</v>
      </c>
      <c r="J121" s="17">
        <f t="shared" ref="J121:J133" si="31">I121*25%</f>
        <v>20.15</v>
      </c>
      <c r="K121" s="17">
        <v>81.6</v>
      </c>
      <c r="L121" s="17">
        <f t="shared" ref="L121:L133" si="32">K121*25%</f>
        <v>20.4</v>
      </c>
      <c r="M121" s="17">
        <f t="shared" ref="M121:M139" si="33">J121+L121</f>
        <v>40.55</v>
      </c>
      <c r="N121" s="17">
        <f t="shared" ref="N121:N133" si="34">H121+M121</f>
        <v>72.05</v>
      </c>
      <c r="O121" s="22">
        <v>3</v>
      </c>
      <c r="P121" s="22"/>
      <c r="Q121" s="22"/>
    </row>
    <row r="122" s="2" customFormat="1" ht="18" customHeight="1" spans="1:17">
      <c r="A122" s="13">
        <v>7</v>
      </c>
      <c r="B122" s="14" t="s">
        <v>46</v>
      </c>
      <c r="C122" s="14" t="s">
        <v>283</v>
      </c>
      <c r="D122" s="14" t="s">
        <v>288</v>
      </c>
      <c r="E122" s="19"/>
      <c r="F122" s="15" t="s">
        <v>289</v>
      </c>
      <c r="G122" s="16">
        <v>61.5</v>
      </c>
      <c r="H122" s="17">
        <f t="shared" si="22"/>
        <v>30.75</v>
      </c>
      <c r="I122" s="17">
        <v>85</v>
      </c>
      <c r="J122" s="17">
        <f t="shared" si="31"/>
        <v>21.25</v>
      </c>
      <c r="K122" s="17">
        <v>81.2</v>
      </c>
      <c r="L122" s="17">
        <f t="shared" si="32"/>
        <v>20.3</v>
      </c>
      <c r="M122" s="17">
        <f t="shared" si="33"/>
        <v>41.55</v>
      </c>
      <c r="N122" s="17">
        <f t="shared" si="34"/>
        <v>72.3</v>
      </c>
      <c r="O122" s="22">
        <v>2</v>
      </c>
      <c r="P122" s="22"/>
      <c r="Q122" s="22"/>
    </row>
    <row r="123" s="2" customFormat="1" ht="18" customHeight="1" spans="1:17">
      <c r="A123" s="13">
        <v>8</v>
      </c>
      <c r="B123" s="14" t="s">
        <v>46</v>
      </c>
      <c r="C123" s="14" t="s">
        <v>283</v>
      </c>
      <c r="D123" s="14" t="s">
        <v>290</v>
      </c>
      <c r="E123" s="20"/>
      <c r="F123" s="15" t="s">
        <v>291</v>
      </c>
      <c r="G123" s="16">
        <v>59.5</v>
      </c>
      <c r="H123" s="17">
        <f t="shared" si="22"/>
        <v>29.75</v>
      </c>
      <c r="I123" s="17">
        <v>0</v>
      </c>
      <c r="J123" s="17">
        <f t="shared" si="31"/>
        <v>0</v>
      </c>
      <c r="K123" s="17">
        <v>0</v>
      </c>
      <c r="L123" s="17">
        <f t="shared" si="32"/>
        <v>0</v>
      </c>
      <c r="M123" s="17">
        <f t="shared" si="33"/>
        <v>0</v>
      </c>
      <c r="N123" s="17">
        <f t="shared" si="34"/>
        <v>29.75</v>
      </c>
      <c r="O123" s="22">
        <v>4</v>
      </c>
      <c r="P123" s="22"/>
      <c r="Q123" s="22" t="s">
        <v>41</v>
      </c>
    </row>
    <row r="124" s="2" customFormat="1" ht="18" customHeight="1" spans="1:17">
      <c r="A124" s="13">
        <v>9</v>
      </c>
      <c r="B124" s="14" t="s">
        <v>175</v>
      </c>
      <c r="C124" s="14" t="s">
        <v>292</v>
      </c>
      <c r="D124" s="14" t="s">
        <v>293</v>
      </c>
      <c r="E124" s="18">
        <v>1</v>
      </c>
      <c r="F124" s="15" t="s">
        <v>294</v>
      </c>
      <c r="G124" s="16">
        <v>64.2</v>
      </c>
      <c r="H124" s="17">
        <f t="shared" si="22"/>
        <v>32.1</v>
      </c>
      <c r="I124" s="17">
        <v>83.6</v>
      </c>
      <c r="J124" s="17">
        <f t="shared" si="31"/>
        <v>20.9</v>
      </c>
      <c r="K124" s="17">
        <v>82.8</v>
      </c>
      <c r="L124" s="17">
        <f t="shared" si="32"/>
        <v>20.7</v>
      </c>
      <c r="M124" s="17">
        <f t="shared" si="33"/>
        <v>41.6</v>
      </c>
      <c r="N124" s="17">
        <f t="shared" si="34"/>
        <v>73.7</v>
      </c>
      <c r="O124" s="22">
        <v>1</v>
      </c>
      <c r="P124" s="22" t="s">
        <v>26</v>
      </c>
      <c r="Q124" s="22"/>
    </row>
    <row r="125" s="2" customFormat="1" ht="18" customHeight="1" spans="1:17">
      <c r="A125" s="13">
        <v>10</v>
      </c>
      <c r="B125" s="14" t="s">
        <v>175</v>
      </c>
      <c r="C125" s="14" t="s">
        <v>292</v>
      </c>
      <c r="D125" s="14" t="s">
        <v>295</v>
      </c>
      <c r="E125" s="19"/>
      <c r="F125" s="15" t="s">
        <v>296</v>
      </c>
      <c r="G125" s="16">
        <v>58.5</v>
      </c>
      <c r="H125" s="17">
        <f t="shared" si="22"/>
        <v>29.25</v>
      </c>
      <c r="I125" s="17">
        <v>84.8</v>
      </c>
      <c r="J125" s="17">
        <f t="shared" si="31"/>
        <v>21.2</v>
      </c>
      <c r="K125" s="17">
        <v>82.2</v>
      </c>
      <c r="L125" s="17">
        <f t="shared" si="32"/>
        <v>20.55</v>
      </c>
      <c r="M125" s="17">
        <f t="shared" si="33"/>
        <v>41.75</v>
      </c>
      <c r="N125" s="17">
        <f t="shared" si="34"/>
        <v>71</v>
      </c>
      <c r="O125" s="22">
        <v>2</v>
      </c>
      <c r="P125" s="22"/>
      <c r="Q125" s="22"/>
    </row>
    <row r="126" s="2" customFormat="1" ht="18" customHeight="1" spans="1:17">
      <c r="A126" s="13">
        <v>11</v>
      </c>
      <c r="B126" s="14" t="s">
        <v>175</v>
      </c>
      <c r="C126" s="14" t="s">
        <v>292</v>
      </c>
      <c r="D126" s="14" t="s">
        <v>297</v>
      </c>
      <c r="E126" s="19"/>
      <c r="F126" s="15" t="s">
        <v>298</v>
      </c>
      <c r="G126" s="16">
        <v>57</v>
      </c>
      <c r="H126" s="17">
        <f t="shared" si="22"/>
        <v>28.5</v>
      </c>
      <c r="I126" s="17">
        <v>81.8</v>
      </c>
      <c r="J126" s="17">
        <f t="shared" si="31"/>
        <v>20.45</v>
      </c>
      <c r="K126" s="17">
        <v>79.4</v>
      </c>
      <c r="L126" s="17">
        <f t="shared" si="32"/>
        <v>19.85</v>
      </c>
      <c r="M126" s="17">
        <f t="shared" si="33"/>
        <v>40.3</v>
      </c>
      <c r="N126" s="17">
        <f t="shared" si="34"/>
        <v>68.8</v>
      </c>
      <c r="O126" s="22">
        <v>3</v>
      </c>
      <c r="P126" s="22"/>
      <c r="Q126" s="22"/>
    </row>
    <row r="127" s="2" customFormat="1" ht="18" customHeight="1" spans="1:17">
      <c r="A127" s="13">
        <v>12</v>
      </c>
      <c r="B127" s="14" t="s">
        <v>175</v>
      </c>
      <c r="C127" s="14" t="s">
        <v>292</v>
      </c>
      <c r="D127" s="14" t="s">
        <v>299</v>
      </c>
      <c r="E127" s="19"/>
      <c r="F127" s="15" t="s">
        <v>300</v>
      </c>
      <c r="G127" s="16">
        <v>56.5</v>
      </c>
      <c r="H127" s="17">
        <f t="shared" si="22"/>
        <v>28.25</v>
      </c>
      <c r="I127" s="17">
        <v>80.4</v>
      </c>
      <c r="J127" s="17">
        <f t="shared" si="31"/>
        <v>20.1</v>
      </c>
      <c r="K127" s="17">
        <v>77.8</v>
      </c>
      <c r="L127" s="17">
        <f t="shared" si="32"/>
        <v>19.45</v>
      </c>
      <c r="M127" s="17">
        <f t="shared" si="33"/>
        <v>39.55</v>
      </c>
      <c r="N127" s="17">
        <f t="shared" si="34"/>
        <v>67.8</v>
      </c>
      <c r="O127" s="22">
        <v>5</v>
      </c>
      <c r="P127" s="22"/>
      <c r="Q127" s="22"/>
    </row>
    <row r="128" s="2" customFormat="1" ht="18" customHeight="1" spans="1:17">
      <c r="A128" s="13">
        <v>13</v>
      </c>
      <c r="B128" s="14" t="s">
        <v>175</v>
      </c>
      <c r="C128" s="14" t="s">
        <v>292</v>
      </c>
      <c r="D128" s="14" t="s">
        <v>301</v>
      </c>
      <c r="E128" s="20"/>
      <c r="F128" s="15" t="s">
        <v>302</v>
      </c>
      <c r="G128" s="16">
        <v>55.6</v>
      </c>
      <c r="H128" s="17">
        <f t="shared" si="22"/>
        <v>27.8</v>
      </c>
      <c r="I128" s="17">
        <v>83.2</v>
      </c>
      <c r="J128" s="17">
        <f t="shared" si="31"/>
        <v>20.8</v>
      </c>
      <c r="K128" s="17">
        <v>79</v>
      </c>
      <c r="L128" s="17">
        <f t="shared" si="32"/>
        <v>19.75</v>
      </c>
      <c r="M128" s="17">
        <f t="shared" si="33"/>
        <v>40.55</v>
      </c>
      <c r="N128" s="17">
        <f t="shared" si="34"/>
        <v>68.35</v>
      </c>
      <c r="O128" s="22">
        <v>4</v>
      </c>
      <c r="P128" s="22"/>
      <c r="Q128" s="22"/>
    </row>
    <row r="129" s="2" customFormat="1" ht="18" customHeight="1" spans="1:17">
      <c r="A129" s="13">
        <v>14</v>
      </c>
      <c r="B129" s="14" t="s">
        <v>35</v>
      </c>
      <c r="C129" s="14" t="s">
        <v>292</v>
      </c>
      <c r="D129" s="14" t="s">
        <v>303</v>
      </c>
      <c r="E129" s="18">
        <v>1</v>
      </c>
      <c r="F129" s="15" t="s">
        <v>304</v>
      </c>
      <c r="G129" s="16">
        <v>59.6</v>
      </c>
      <c r="H129" s="17">
        <f t="shared" si="22"/>
        <v>29.8</v>
      </c>
      <c r="I129" s="17">
        <v>81.6</v>
      </c>
      <c r="J129" s="17">
        <f t="shared" si="31"/>
        <v>20.4</v>
      </c>
      <c r="K129" s="17">
        <v>78.2</v>
      </c>
      <c r="L129" s="17">
        <f t="shared" si="32"/>
        <v>19.55</v>
      </c>
      <c r="M129" s="17">
        <f t="shared" si="33"/>
        <v>39.95</v>
      </c>
      <c r="N129" s="17">
        <f t="shared" si="34"/>
        <v>69.75</v>
      </c>
      <c r="O129" s="22">
        <v>1</v>
      </c>
      <c r="P129" s="22" t="s">
        <v>26</v>
      </c>
      <c r="Q129" s="22"/>
    </row>
    <row r="130" s="2" customFormat="1" ht="18" customHeight="1" spans="1:17">
      <c r="A130" s="13">
        <v>15</v>
      </c>
      <c r="B130" s="14" t="s">
        <v>35</v>
      </c>
      <c r="C130" s="14" t="s">
        <v>292</v>
      </c>
      <c r="D130" s="14" t="s">
        <v>305</v>
      </c>
      <c r="E130" s="19"/>
      <c r="F130" s="15" t="s">
        <v>306</v>
      </c>
      <c r="G130" s="16">
        <v>55.6</v>
      </c>
      <c r="H130" s="17">
        <f t="shared" si="22"/>
        <v>27.8</v>
      </c>
      <c r="I130" s="17">
        <v>83.4</v>
      </c>
      <c r="J130" s="17">
        <f t="shared" si="31"/>
        <v>20.85</v>
      </c>
      <c r="K130" s="17">
        <v>82.2</v>
      </c>
      <c r="L130" s="17">
        <f t="shared" si="32"/>
        <v>20.55</v>
      </c>
      <c r="M130" s="17">
        <f t="shared" si="33"/>
        <v>41.4</v>
      </c>
      <c r="N130" s="17">
        <f t="shared" si="34"/>
        <v>69.2</v>
      </c>
      <c r="O130" s="22">
        <v>2</v>
      </c>
      <c r="P130" s="22"/>
      <c r="Q130" s="22"/>
    </row>
    <row r="131" s="2" customFormat="1" ht="18" customHeight="1" spans="1:17">
      <c r="A131" s="13">
        <v>16</v>
      </c>
      <c r="B131" s="14" t="s">
        <v>35</v>
      </c>
      <c r="C131" s="14" t="s">
        <v>292</v>
      </c>
      <c r="D131" s="14" t="s">
        <v>307</v>
      </c>
      <c r="E131" s="19"/>
      <c r="F131" s="15" t="s">
        <v>308</v>
      </c>
      <c r="G131" s="16">
        <v>55.5</v>
      </c>
      <c r="H131" s="17">
        <f t="shared" si="22"/>
        <v>27.75</v>
      </c>
      <c r="I131" s="17">
        <v>84.2</v>
      </c>
      <c r="J131" s="17">
        <f t="shared" si="31"/>
        <v>21.05</v>
      </c>
      <c r="K131" s="17">
        <v>80.8</v>
      </c>
      <c r="L131" s="17">
        <f t="shared" si="32"/>
        <v>20.2</v>
      </c>
      <c r="M131" s="17">
        <f t="shared" si="33"/>
        <v>41.25</v>
      </c>
      <c r="N131" s="17">
        <f t="shared" si="34"/>
        <v>69</v>
      </c>
      <c r="O131" s="22">
        <v>3</v>
      </c>
      <c r="P131" s="22"/>
      <c r="Q131" s="22"/>
    </row>
    <row r="132" s="2" customFormat="1" ht="18" customHeight="1" spans="1:17">
      <c r="A132" s="13">
        <v>17</v>
      </c>
      <c r="B132" s="14" t="s">
        <v>35</v>
      </c>
      <c r="C132" s="14" t="s">
        <v>292</v>
      </c>
      <c r="D132" s="14" t="s">
        <v>309</v>
      </c>
      <c r="E132" s="19"/>
      <c r="F132" s="15" t="s">
        <v>310</v>
      </c>
      <c r="G132" s="16">
        <v>54</v>
      </c>
      <c r="H132" s="17">
        <f t="shared" si="22"/>
        <v>27</v>
      </c>
      <c r="I132" s="17">
        <v>82.4</v>
      </c>
      <c r="J132" s="17">
        <f t="shared" si="31"/>
        <v>20.6</v>
      </c>
      <c r="K132" s="17">
        <v>80.8</v>
      </c>
      <c r="L132" s="17">
        <f t="shared" si="32"/>
        <v>20.2</v>
      </c>
      <c r="M132" s="17">
        <f t="shared" si="33"/>
        <v>40.8</v>
      </c>
      <c r="N132" s="17">
        <f t="shared" si="34"/>
        <v>67.8</v>
      </c>
      <c r="O132" s="22">
        <v>4</v>
      </c>
      <c r="P132" s="22"/>
      <c r="Q132" s="22"/>
    </row>
    <row r="133" s="2" customFormat="1" ht="18" customHeight="1" spans="1:17">
      <c r="A133" s="13">
        <v>18</v>
      </c>
      <c r="B133" s="14" t="s">
        <v>35</v>
      </c>
      <c r="C133" s="14" t="s">
        <v>292</v>
      </c>
      <c r="D133" s="14" t="s">
        <v>311</v>
      </c>
      <c r="E133" s="20"/>
      <c r="F133" s="15" t="s">
        <v>312</v>
      </c>
      <c r="G133" s="16">
        <v>52.6</v>
      </c>
      <c r="H133" s="17">
        <f t="shared" si="22"/>
        <v>26.3</v>
      </c>
      <c r="I133" s="17">
        <v>0</v>
      </c>
      <c r="J133" s="17">
        <f t="shared" si="31"/>
        <v>0</v>
      </c>
      <c r="K133" s="17">
        <v>0</v>
      </c>
      <c r="L133" s="17">
        <f t="shared" si="32"/>
        <v>0</v>
      </c>
      <c r="M133" s="17">
        <f t="shared" si="33"/>
        <v>0</v>
      </c>
      <c r="N133" s="17">
        <f t="shared" si="34"/>
        <v>26.3</v>
      </c>
      <c r="O133" s="22">
        <v>5</v>
      </c>
      <c r="P133" s="22"/>
      <c r="Q133" s="22" t="s">
        <v>41</v>
      </c>
    </row>
    <row r="134" s="2" customFormat="1" ht="18" customHeight="1" spans="1:17">
      <c r="A134" s="13">
        <v>19</v>
      </c>
      <c r="B134" s="14" t="s">
        <v>135</v>
      </c>
      <c r="C134" s="14" t="s">
        <v>313</v>
      </c>
      <c r="D134" s="14" t="s">
        <v>314</v>
      </c>
      <c r="E134" s="18">
        <v>1</v>
      </c>
      <c r="F134" s="15" t="s">
        <v>315</v>
      </c>
      <c r="G134" s="21" t="s">
        <v>25</v>
      </c>
      <c r="H134" s="21" t="s">
        <v>25</v>
      </c>
      <c r="I134" s="17">
        <v>83.2</v>
      </c>
      <c r="J134" s="17">
        <f t="shared" ref="J134:J139" si="35">I134*50%</f>
        <v>41.6</v>
      </c>
      <c r="K134" s="17">
        <v>81</v>
      </c>
      <c r="L134" s="17">
        <f t="shared" ref="L134:L139" si="36">K134*50%</f>
        <v>40.5</v>
      </c>
      <c r="M134" s="17">
        <f t="shared" si="33"/>
        <v>82.1</v>
      </c>
      <c r="N134" s="17">
        <f t="shared" ref="N134:N139" si="37">M134</f>
        <v>82.1</v>
      </c>
      <c r="O134" s="22">
        <v>1</v>
      </c>
      <c r="P134" s="22" t="s">
        <v>26</v>
      </c>
      <c r="Q134" s="22"/>
    </row>
    <row r="135" s="2" customFormat="1" ht="18" customHeight="1" spans="1:17">
      <c r="A135" s="13">
        <v>20</v>
      </c>
      <c r="B135" s="14" t="s">
        <v>135</v>
      </c>
      <c r="C135" s="14" t="s">
        <v>313</v>
      </c>
      <c r="D135" s="14" t="s">
        <v>316</v>
      </c>
      <c r="E135" s="20"/>
      <c r="F135" s="15" t="s">
        <v>317</v>
      </c>
      <c r="G135" s="21" t="s">
        <v>25</v>
      </c>
      <c r="H135" s="21" t="s">
        <v>25</v>
      </c>
      <c r="I135" s="17">
        <v>82</v>
      </c>
      <c r="J135" s="17">
        <f t="shared" si="35"/>
        <v>41</v>
      </c>
      <c r="K135" s="17">
        <v>81.2</v>
      </c>
      <c r="L135" s="17">
        <f t="shared" si="36"/>
        <v>40.6</v>
      </c>
      <c r="M135" s="17">
        <f t="shared" si="33"/>
        <v>81.6</v>
      </c>
      <c r="N135" s="17">
        <f t="shared" si="37"/>
        <v>81.6</v>
      </c>
      <c r="O135" s="22">
        <v>2</v>
      </c>
      <c r="P135" s="22"/>
      <c r="Q135" s="22"/>
    </row>
    <row r="136" s="2" customFormat="1" ht="18" customHeight="1" spans="1:17">
      <c r="A136" s="13">
        <v>21</v>
      </c>
      <c r="B136" s="14" t="s">
        <v>175</v>
      </c>
      <c r="C136" s="14" t="s">
        <v>318</v>
      </c>
      <c r="D136" s="14" t="s">
        <v>319</v>
      </c>
      <c r="E136" s="18">
        <v>2</v>
      </c>
      <c r="F136" s="15" t="s">
        <v>320</v>
      </c>
      <c r="G136" s="21" t="s">
        <v>25</v>
      </c>
      <c r="H136" s="21" t="s">
        <v>25</v>
      </c>
      <c r="I136" s="17">
        <v>79.4</v>
      </c>
      <c r="J136" s="17">
        <f t="shared" si="35"/>
        <v>39.7</v>
      </c>
      <c r="K136" s="17">
        <v>75</v>
      </c>
      <c r="L136" s="17">
        <f t="shared" si="36"/>
        <v>37.5</v>
      </c>
      <c r="M136" s="17">
        <f t="shared" si="33"/>
        <v>77.2</v>
      </c>
      <c r="N136" s="17">
        <f t="shared" si="37"/>
        <v>77.2</v>
      </c>
      <c r="O136" s="22">
        <v>2</v>
      </c>
      <c r="P136" s="22" t="s">
        <v>26</v>
      </c>
      <c r="Q136" s="22"/>
    </row>
    <row r="137" s="2" customFormat="1" ht="18" customHeight="1" spans="1:17">
      <c r="A137" s="13">
        <v>22</v>
      </c>
      <c r="B137" s="14" t="s">
        <v>175</v>
      </c>
      <c r="C137" s="14" t="s">
        <v>318</v>
      </c>
      <c r="D137" s="14" t="s">
        <v>321</v>
      </c>
      <c r="E137" s="19"/>
      <c r="F137" s="15" t="s">
        <v>322</v>
      </c>
      <c r="G137" s="21" t="s">
        <v>25</v>
      </c>
      <c r="H137" s="21" t="s">
        <v>25</v>
      </c>
      <c r="I137" s="17">
        <v>79.6</v>
      </c>
      <c r="J137" s="17">
        <f t="shared" si="35"/>
        <v>39.8</v>
      </c>
      <c r="K137" s="17">
        <v>79.4</v>
      </c>
      <c r="L137" s="17">
        <f t="shared" si="36"/>
        <v>39.7</v>
      </c>
      <c r="M137" s="17">
        <f t="shared" si="33"/>
        <v>79.5</v>
      </c>
      <c r="N137" s="17">
        <f t="shared" si="37"/>
        <v>79.5</v>
      </c>
      <c r="O137" s="22">
        <v>1</v>
      </c>
      <c r="P137" s="22" t="s">
        <v>26</v>
      </c>
      <c r="Q137" s="22"/>
    </row>
    <row r="138" s="2" customFormat="1" ht="18" customHeight="1" spans="1:17">
      <c r="A138" s="13">
        <v>23</v>
      </c>
      <c r="B138" s="14" t="s">
        <v>175</v>
      </c>
      <c r="C138" s="14" t="s">
        <v>318</v>
      </c>
      <c r="D138" s="14" t="s">
        <v>323</v>
      </c>
      <c r="E138" s="19"/>
      <c r="F138" s="15" t="s">
        <v>324</v>
      </c>
      <c r="G138" s="21" t="s">
        <v>25</v>
      </c>
      <c r="H138" s="21" t="s">
        <v>25</v>
      </c>
      <c r="I138" s="17">
        <v>0</v>
      </c>
      <c r="J138" s="17">
        <f t="shared" si="35"/>
        <v>0</v>
      </c>
      <c r="K138" s="17">
        <v>0</v>
      </c>
      <c r="L138" s="17">
        <f t="shared" si="36"/>
        <v>0</v>
      </c>
      <c r="M138" s="17">
        <f t="shared" si="33"/>
        <v>0</v>
      </c>
      <c r="N138" s="17">
        <f t="shared" si="37"/>
        <v>0</v>
      </c>
      <c r="O138" s="22">
        <v>4</v>
      </c>
      <c r="P138" s="22"/>
      <c r="Q138" s="22" t="s">
        <v>41</v>
      </c>
    </row>
    <row r="139" s="2" customFormat="1" ht="18" customHeight="1" spans="1:17">
      <c r="A139" s="13">
        <v>24</v>
      </c>
      <c r="B139" s="14" t="s">
        <v>175</v>
      </c>
      <c r="C139" s="14" t="s">
        <v>318</v>
      </c>
      <c r="D139" s="14" t="s">
        <v>325</v>
      </c>
      <c r="E139" s="20"/>
      <c r="F139" s="15" t="s">
        <v>326</v>
      </c>
      <c r="G139" s="21" t="s">
        <v>25</v>
      </c>
      <c r="H139" s="21" t="s">
        <v>25</v>
      </c>
      <c r="I139" s="17">
        <v>0</v>
      </c>
      <c r="J139" s="17">
        <f t="shared" si="35"/>
        <v>0</v>
      </c>
      <c r="K139" s="17">
        <v>82.2</v>
      </c>
      <c r="L139" s="17">
        <f t="shared" si="36"/>
        <v>41.1</v>
      </c>
      <c r="M139" s="17">
        <f t="shared" si="33"/>
        <v>41.1</v>
      </c>
      <c r="N139" s="17">
        <f t="shared" si="37"/>
        <v>41.1</v>
      </c>
      <c r="O139" s="22">
        <v>3</v>
      </c>
      <c r="P139" s="22"/>
      <c r="Q139" s="22" t="s">
        <v>327</v>
      </c>
    </row>
    <row r="140" s="2" customFormat="1" ht="18" customHeight="1" spans="1:17">
      <c r="A140" s="13">
        <v>1</v>
      </c>
      <c r="B140" s="14" t="s">
        <v>328</v>
      </c>
      <c r="C140" s="14" t="s">
        <v>329</v>
      </c>
      <c r="D140" s="14" t="s">
        <v>330</v>
      </c>
      <c r="E140" s="18">
        <v>1</v>
      </c>
      <c r="F140" s="15" t="s">
        <v>331</v>
      </c>
      <c r="G140" s="21" t="s">
        <v>25</v>
      </c>
      <c r="H140" s="21" t="s">
        <v>25</v>
      </c>
      <c r="I140" s="21" t="s">
        <v>25</v>
      </c>
      <c r="J140" s="21" t="s">
        <v>25</v>
      </c>
      <c r="K140" s="17">
        <v>76.6</v>
      </c>
      <c r="L140" s="21" t="s">
        <v>25</v>
      </c>
      <c r="M140" s="21" t="s">
        <v>25</v>
      </c>
      <c r="N140" s="17">
        <f>K140</f>
        <v>76.6</v>
      </c>
      <c r="O140" s="22">
        <v>2</v>
      </c>
      <c r="P140" s="22"/>
      <c r="Q140" s="22"/>
    </row>
    <row r="141" s="2" customFormat="1" ht="18" customHeight="1" spans="1:17">
      <c r="A141" s="13">
        <v>2</v>
      </c>
      <c r="B141" s="14" t="s">
        <v>328</v>
      </c>
      <c r="C141" s="14" t="s">
        <v>329</v>
      </c>
      <c r="D141" s="14" t="s">
        <v>332</v>
      </c>
      <c r="E141" s="20"/>
      <c r="F141" s="15" t="s">
        <v>333</v>
      </c>
      <c r="G141" s="21" t="s">
        <v>25</v>
      </c>
      <c r="H141" s="21" t="s">
        <v>25</v>
      </c>
      <c r="I141" s="21" t="s">
        <v>25</v>
      </c>
      <c r="J141" s="21" t="s">
        <v>25</v>
      </c>
      <c r="K141" s="17">
        <v>78.2</v>
      </c>
      <c r="L141" s="21" t="s">
        <v>25</v>
      </c>
      <c r="M141" s="21" t="s">
        <v>25</v>
      </c>
      <c r="N141" s="17">
        <f>K141</f>
        <v>78.2</v>
      </c>
      <c r="O141" s="22">
        <v>1</v>
      </c>
      <c r="P141" s="22" t="s">
        <v>26</v>
      </c>
      <c r="Q141" s="22"/>
    </row>
    <row r="142" s="2" customFormat="1" ht="18" customHeight="1" spans="1:17">
      <c r="A142" s="13">
        <v>3</v>
      </c>
      <c r="B142" s="14" t="s">
        <v>46</v>
      </c>
      <c r="C142" s="14" t="s">
        <v>334</v>
      </c>
      <c r="D142" s="14" t="s">
        <v>335</v>
      </c>
      <c r="E142" s="18">
        <v>1</v>
      </c>
      <c r="F142" s="15" t="s">
        <v>336</v>
      </c>
      <c r="G142" s="16">
        <v>66.3</v>
      </c>
      <c r="H142" s="17">
        <f t="shared" ref="H134:H197" si="38">G142*50%</f>
        <v>33.15</v>
      </c>
      <c r="I142" s="17">
        <v>76.2</v>
      </c>
      <c r="J142" s="17">
        <f>I142*25%</f>
        <v>19.05</v>
      </c>
      <c r="K142" s="17">
        <v>82.8</v>
      </c>
      <c r="L142" s="17">
        <f>K142*25%</f>
        <v>20.7</v>
      </c>
      <c r="M142" s="17">
        <f>J142+L142</f>
        <v>39.75</v>
      </c>
      <c r="N142" s="17">
        <f>H142+M142</f>
        <v>72.9</v>
      </c>
      <c r="O142" s="22">
        <v>1</v>
      </c>
      <c r="P142" s="22" t="s">
        <v>26</v>
      </c>
      <c r="Q142" s="22"/>
    </row>
    <row r="143" s="2" customFormat="1" ht="18" customHeight="1" spans="1:17">
      <c r="A143" s="13">
        <v>4</v>
      </c>
      <c r="B143" s="14" t="s">
        <v>46</v>
      </c>
      <c r="C143" s="14" t="s">
        <v>334</v>
      </c>
      <c r="D143" s="14" t="s">
        <v>337</v>
      </c>
      <c r="E143" s="19"/>
      <c r="F143" s="15" t="s">
        <v>338</v>
      </c>
      <c r="G143" s="16">
        <v>55.9</v>
      </c>
      <c r="H143" s="17">
        <f t="shared" si="38"/>
        <v>27.95</v>
      </c>
      <c r="I143" s="17">
        <v>73.8</v>
      </c>
      <c r="J143" s="17">
        <f t="shared" ref="J143:J167" si="39">I143*25%</f>
        <v>18.45</v>
      </c>
      <c r="K143" s="17">
        <v>74.2</v>
      </c>
      <c r="L143" s="17">
        <f t="shared" ref="L143:L167" si="40">K143*25%</f>
        <v>18.55</v>
      </c>
      <c r="M143" s="17">
        <f t="shared" ref="M143:M167" si="41">J143+L143</f>
        <v>37</v>
      </c>
      <c r="N143" s="17">
        <f t="shared" ref="N143:N167" si="42">H143+M143</f>
        <v>64.95</v>
      </c>
      <c r="O143" s="22">
        <v>3</v>
      </c>
      <c r="P143" s="22"/>
      <c r="Q143" s="22"/>
    </row>
    <row r="144" s="2" customFormat="1" ht="18" customHeight="1" spans="1:17">
      <c r="A144" s="13">
        <v>5</v>
      </c>
      <c r="B144" s="14" t="s">
        <v>46</v>
      </c>
      <c r="C144" s="14" t="s">
        <v>334</v>
      </c>
      <c r="D144" s="14" t="s">
        <v>339</v>
      </c>
      <c r="E144" s="19"/>
      <c r="F144" s="15" t="s">
        <v>340</v>
      </c>
      <c r="G144" s="16">
        <v>54.3</v>
      </c>
      <c r="H144" s="17">
        <f t="shared" si="38"/>
        <v>27.15</v>
      </c>
      <c r="I144" s="17">
        <v>78.8</v>
      </c>
      <c r="J144" s="17">
        <f t="shared" si="39"/>
        <v>19.7</v>
      </c>
      <c r="K144" s="17">
        <v>75.8</v>
      </c>
      <c r="L144" s="17">
        <f t="shared" si="40"/>
        <v>18.95</v>
      </c>
      <c r="M144" s="17">
        <f t="shared" si="41"/>
        <v>38.65</v>
      </c>
      <c r="N144" s="17">
        <f t="shared" si="42"/>
        <v>65.8</v>
      </c>
      <c r="O144" s="22">
        <v>2</v>
      </c>
      <c r="P144" s="22"/>
      <c r="Q144" s="22"/>
    </row>
    <row r="145" s="2" customFormat="1" ht="18" customHeight="1" spans="1:17">
      <c r="A145" s="13">
        <v>6</v>
      </c>
      <c r="B145" s="14" t="s">
        <v>46</v>
      </c>
      <c r="C145" s="14" t="s">
        <v>334</v>
      </c>
      <c r="D145" s="14" t="s">
        <v>341</v>
      </c>
      <c r="E145" s="20"/>
      <c r="F145" s="15" t="s">
        <v>342</v>
      </c>
      <c r="G145" s="16">
        <v>53.4</v>
      </c>
      <c r="H145" s="17">
        <f t="shared" si="38"/>
        <v>26.7</v>
      </c>
      <c r="I145" s="17">
        <v>76.4</v>
      </c>
      <c r="J145" s="17">
        <f t="shared" si="39"/>
        <v>19.1</v>
      </c>
      <c r="K145" s="17">
        <v>72.6</v>
      </c>
      <c r="L145" s="17">
        <f t="shared" si="40"/>
        <v>18.15</v>
      </c>
      <c r="M145" s="17">
        <f t="shared" si="41"/>
        <v>37.25</v>
      </c>
      <c r="N145" s="17">
        <f t="shared" si="42"/>
        <v>63.95</v>
      </c>
      <c r="O145" s="22">
        <v>4</v>
      </c>
      <c r="P145" s="22"/>
      <c r="Q145" s="22"/>
    </row>
    <row r="146" s="2" customFormat="1" ht="18" customHeight="1" spans="1:17">
      <c r="A146" s="13">
        <v>7</v>
      </c>
      <c r="B146" s="14" t="s">
        <v>67</v>
      </c>
      <c r="C146" s="14" t="s">
        <v>334</v>
      </c>
      <c r="D146" s="14" t="s">
        <v>343</v>
      </c>
      <c r="E146" s="18">
        <v>1</v>
      </c>
      <c r="F146" s="15" t="s">
        <v>344</v>
      </c>
      <c r="G146" s="16">
        <v>61.3</v>
      </c>
      <c r="H146" s="17">
        <f t="shared" si="38"/>
        <v>30.65</v>
      </c>
      <c r="I146" s="17">
        <v>76.8</v>
      </c>
      <c r="J146" s="17">
        <f t="shared" si="39"/>
        <v>19.2</v>
      </c>
      <c r="K146" s="17">
        <v>79.6</v>
      </c>
      <c r="L146" s="17">
        <f t="shared" si="40"/>
        <v>19.9</v>
      </c>
      <c r="M146" s="17">
        <f t="shared" si="41"/>
        <v>39.1</v>
      </c>
      <c r="N146" s="17">
        <f t="shared" si="42"/>
        <v>69.75</v>
      </c>
      <c r="O146" s="22">
        <v>1</v>
      </c>
      <c r="P146" s="22" t="s">
        <v>26</v>
      </c>
      <c r="Q146" s="22"/>
    </row>
    <row r="147" s="2" customFormat="1" ht="18" customHeight="1" spans="1:17">
      <c r="A147" s="13">
        <v>8</v>
      </c>
      <c r="B147" s="14" t="s">
        <v>67</v>
      </c>
      <c r="C147" s="14" t="s">
        <v>334</v>
      </c>
      <c r="D147" s="14" t="s">
        <v>345</v>
      </c>
      <c r="E147" s="19"/>
      <c r="F147" s="15" t="s">
        <v>346</v>
      </c>
      <c r="G147" s="16">
        <v>59.2</v>
      </c>
      <c r="H147" s="17">
        <f t="shared" si="38"/>
        <v>29.6</v>
      </c>
      <c r="I147" s="17">
        <v>75</v>
      </c>
      <c r="J147" s="17">
        <f t="shared" si="39"/>
        <v>18.75</v>
      </c>
      <c r="K147" s="17">
        <v>76.8</v>
      </c>
      <c r="L147" s="17">
        <f t="shared" si="40"/>
        <v>19.2</v>
      </c>
      <c r="M147" s="17">
        <f t="shared" si="41"/>
        <v>37.95</v>
      </c>
      <c r="N147" s="17">
        <f t="shared" si="42"/>
        <v>67.55</v>
      </c>
      <c r="O147" s="22">
        <v>2</v>
      </c>
      <c r="P147" s="22"/>
      <c r="Q147" s="22"/>
    </row>
    <row r="148" s="2" customFormat="1" ht="18" customHeight="1" spans="1:17">
      <c r="A148" s="13">
        <v>9</v>
      </c>
      <c r="B148" s="14" t="s">
        <v>67</v>
      </c>
      <c r="C148" s="14" t="s">
        <v>334</v>
      </c>
      <c r="D148" s="14" t="s">
        <v>347</v>
      </c>
      <c r="E148" s="19"/>
      <c r="F148" s="15" t="s">
        <v>348</v>
      </c>
      <c r="G148" s="16">
        <v>49.6</v>
      </c>
      <c r="H148" s="17">
        <f t="shared" si="38"/>
        <v>24.8</v>
      </c>
      <c r="I148" s="17">
        <v>84</v>
      </c>
      <c r="J148" s="17">
        <f t="shared" si="39"/>
        <v>21</v>
      </c>
      <c r="K148" s="17">
        <v>77.2</v>
      </c>
      <c r="L148" s="17">
        <f t="shared" si="40"/>
        <v>19.3</v>
      </c>
      <c r="M148" s="17">
        <f t="shared" si="41"/>
        <v>40.3</v>
      </c>
      <c r="N148" s="17">
        <f t="shared" si="42"/>
        <v>65.1</v>
      </c>
      <c r="O148" s="22">
        <v>3</v>
      </c>
      <c r="P148" s="22"/>
      <c r="Q148" s="22"/>
    </row>
    <row r="149" s="2" customFormat="1" ht="18" customHeight="1" spans="1:17">
      <c r="A149" s="13">
        <v>10</v>
      </c>
      <c r="B149" s="14" t="s">
        <v>67</v>
      </c>
      <c r="C149" s="14" t="s">
        <v>334</v>
      </c>
      <c r="D149" s="14" t="s">
        <v>349</v>
      </c>
      <c r="E149" s="20"/>
      <c r="F149" s="15" t="s">
        <v>350</v>
      </c>
      <c r="G149" s="16">
        <v>45.9</v>
      </c>
      <c r="H149" s="17">
        <f t="shared" si="38"/>
        <v>22.95</v>
      </c>
      <c r="I149" s="17">
        <v>70.2</v>
      </c>
      <c r="J149" s="17">
        <f t="shared" si="39"/>
        <v>17.55</v>
      </c>
      <c r="K149" s="17">
        <v>71.4</v>
      </c>
      <c r="L149" s="17">
        <f t="shared" si="40"/>
        <v>17.85</v>
      </c>
      <c r="M149" s="17">
        <f t="shared" si="41"/>
        <v>35.4</v>
      </c>
      <c r="N149" s="17">
        <f t="shared" si="42"/>
        <v>58.35</v>
      </c>
      <c r="O149" s="22">
        <v>4</v>
      </c>
      <c r="P149" s="22"/>
      <c r="Q149" s="22"/>
    </row>
    <row r="150" s="2" customFormat="1" ht="18" customHeight="1" spans="1:17">
      <c r="A150" s="13">
        <v>11</v>
      </c>
      <c r="B150" s="14" t="s">
        <v>100</v>
      </c>
      <c r="C150" s="14" t="s">
        <v>351</v>
      </c>
      <c r="D150" s="14" t="s">
        <v>352</v>
      </c>
      <c r="E150" s="18">
        <v>2</v>
      </c>
      <c r="F150" s="15" t="s">
        <v>353</v>
      </c>
      <c r="G150" s="16">
        <v>68.2</v>
      </c>
      <c r="H150" s="17">
        <f t="shared" si="38"/>
        <v>34.1</v>
      </c>
      <c r="I150" s="17">
        <v>81</v>
      </c>
      <c r="J150" s="17">
        <f t="shared" si="39"/>
        <v>20.25</v>
      </c>
      <c r="K150" s="17">
        <v>77.6</v>
      </c>
      <c r="L150" s="17">
        <f t="shared" si="40"/>
        <v>19.4</v>
      </c>
      <c r="M150" s="17">
        <f t="shared" si="41"/>
        <v>39.65</v>
      </c>
      <c r="N150" s="17">
        <f t="shared" si="42"/>
        <v>73.75</v>
      </c>
      <c r="O150" s="22">
        <v>1</v>
      </c>
      <c r="P150" s="22" t="s">
        <v>26</v>
      </c>
      <c r="Q150" s="22"/>
    </row>
    <row r="151" s="2" customFormat="1" ht="18" customHeight="1" spans="1:17">
      <c r="A151" s="13">
        <v>12</v>
      </c>
      <c r="B151" s="14" t="s">
        <v>100</v>
      </c>
      <c r="C151" s="14" t="s">
        <v>351</v>
      </c>
      <c r="D151" s="14" t="s">
        <v>354</v>
      </c>
      <c r="E151" s="19"/>
      <c r="F151" s="15" t="s">
        <v>355</v>
      </c>
      <c r="G151" s="16">
        <v>57.5</v>
      </c>
      <c r="H151" s="17">
        <f t="shared" si="38"/>
        <v>28.75</v>
      </c>
      <c r="I151" s="17">
        <v>75.4</v>
      </c>
      <c r="J151" s="17">
        <f t="shared" si="39"/>
        <v>18.85</v>
      </c>
      <c r="K151" s="17">
        <v>76.8</v>
      </c>
      <c r="L151" s="17">
        <f t="shared" si="40"/>
        <v>19.2</v>
      </c>
      <c r="M151" s="17">
        <f t="shared" si="41"/>
        <v>38.05</v>
      </c>
      <c r="N151" s="17">
        <f t="shared" si="42"/>
        <v>66.8</v>
      </c>
      <c r="O151" s="22">
        <v>2</v>
      </c>
      <c r="P151" s="22" t="s">
        <v>26</v>
      </c>
      <c r="Q151" s="22"/>
    </row>
    <row r="152" s="2" customFormat="1" ht="18" customHeight="1" spans="1:17">
      <c r="A152" s="13">
        <v>13</v>
      </c>
      <c r="B152" s="14" t="s">
        <v>100</v>
      </c>
      <c r="C152" s="14" t="s">
        <v>351</v>
      </c>
      <c r="D152" s="14" t="s">
        <v>356</v>
      </c>
      <c r="E152" s="19"/>
      <c r="F152" s="15" t="s">
        <v>357</v>
      </c>
      <c r="G152" s="16">
        <v>55.2</v>
      </c>
      <c r="H152" s="17">
        <f t="shared" si="38"/>
        <v>27.6</v>
      </c>
      <c r="I152" s="17">
        <v>76</v>
      </c>
      <c r="J152" s="17">
        <f t="shared" si="39"/>
        <v>19</v>
      </c>
      <c r="K152" s="17">
        <v>74.4</v>
      </c>
      <c r="L152" s="17">
        <f t="shared" si="40"/>
        <v>18.6</v>
      </c>
      <c r="M152" s="17">
        <f t="shared" si="41"/>
        <v>37.6</v>
      </c>
      <c r="N152" s="17">
        <f t="shared" si="42"/>
        <v>65.2</v>
      </c>
      <c r="O152" s="22">
        <v>3</v>
      </c>
      <c r="P152" s="22"/>
      <c r="Q152" s="22"/>
    </row>
    <row r="153" s="2" customFormat="1" ht="18" customHeight="1" spans="1:17">
      <c r="A153" s="13">
        <v>14</v>
      </c>
      <c r="B153" s="14" t="s">
        <v>100</v>
      </c>
      <c r="C153" s="14" t="s">
        <v>351</v>
      </c>
      <c r="D153" s="14" t="s">
        <v>358</v>
      </c>
      <c r="E153" s="19"/>
      <c r="F153" s="15" t="s">
        <v>359</v>
      </c>
      <c r="G153" s="16">
        <v>54.8</v>
      </c>
      <c r="H153" s="17">
        <f t="shared" si="38"/>
        <v>27.4</v>
      </c>
      <c r="I153" s="17">
        <v>78</v>
      </c>
      <c r="J153" s="17">
        <f t="shared" si="39"/>
        <v>19.5</v>
      </c>
      <c r="K153" s="17">
        <v>72.8</v>
      </c>
      <c r="L153" s="17">
        <f t="shared" si="40"/>
        <v>18.2</v>
      </c>
      <c r="M153" s="17">
        <f t="shared" si="41"/>
        <v>37.7</v>
      </c>
      <c r="N153" s="17">
        <f t="shared" si="42"/>
        <v>65.1</v>
      </c>
      <c r="O153" s="22">
        <v>4</v>
      </c>
      <c r="P153" s="22"/>
      <c r="Q153" s="22"/>
    </row>
    <row r="154" s="2" customFormat="1" ht="18" customHeight="1" spans="1:17">
      <c r="A154" s="13">
        <v>15</v>
      </c>
      <c r="B154" s="14" t="s">
        <v>100</v>
      </c>
      <c r="C154" s="14" t="s">
        <v>351</v>
      </c>
      <c r="D154" s="14" t="s">
        <v>360</v>
      </c>
      <c r="E154" s="19"/>
      <c r="F154" s="15" t="s">
        <v>361</v>
      </c>
      <c r="G154" s="16">
        <v>50.9</v>
      </c>
      <c r="H154" s="17">
        <f t="shared" si="38"/>
        <v>25.45</v>
      </c>
      <c r="I154" s="17">
        <v>64.8</v>
      </c>
      <c r="J154" s="17">
        <f t="shared" si="39"/>
        <v>16.2</v>
      </c>
      <c r="K154" s="17">
        <v>69.8</v>
      </c>
      <c r="L154" s="17">
        <f t="shared" si="40"/>
        <v>17.45</v>
      </c>
      <c r="M154" s="17">
        <f t="shared" si="41"/>
        <v>33.65</v>
      </c>
      <c r="N154" s="17">
        <f t="shared" si="42"/>
        <v>59.1</v>
      </c>
      <c r="O154" s="22">
        <v>6</v>
      </c>
      <c r="P154" s="22"/>
      <c r="Q154" s="22"/>
    </row>
    <row r="155" s="2" customFormat="1" ht="18" customHeight="1" spans="1:17">
      <c r="A155" s="13">
        <v>16</v>
      </c>
      <c r="B155" s="14" t="s">
        <v>100</v>
      </c>
      <c r="C155" s="14" t="s">
        <v>351</v>
      </c>
      <c r="D155" s="14" t="s">
        <v>362</v>
      </c>
      <c r="E155" s="20"/>
      <c r="F155" s="15" t="s">
        <v>363</v>
      </c>
      <c r="G155" s="16">
        <v>47.4</v>
      </c>
      <c r="H155" s="17">
        <f t="shared" si="38"/>
        <v>23.7</v>
      </c>
      <c r="I155" s="17">
        <v>77.8</v>
      </c>
      <c r="J155" s="17">
        <f t="shared" si="39"/>
        <v>19.45</v>
      </c>
      <c r="K155" s="17">
        <v>79</v>
      </c>
      <c r="L155" s="17">
        <f t="shared" si="40"/>
        <v>19.75</v>
      </c>
      <c r="M155" s="17">
        <f t="shared" si="41"/>
        <v>39.2</v>
      </c>
      <c r="N155" s="17">
        <f t="shared" si="42"/>
        <v>62.9</v>
      </c>
      <c r="O155" s="22">
        <v>5</v>
      </c>
      <c r="P155" s="22"/>
      <c r="Q155" s="22"/>
    </row>
    <row r="156" s="2" customFormat="1" ht="18" customHeight="1" spans="1:17">
      <c r="A156" s="13">
        <v>17</v>
      </c>
      <c r="B156" s="14" t="s">
        <v>135</v>
      </c>
      <c r="C156" s="14" t="s">
        <v>351</v>
      </c>
      <c r="D156" s="14" t="s">
        <v>364</v>
      </c>
      <c r="E156" s="18">
        <v>1</v>
      </c>
      <c r="F156" s="15" t="s">
        <v>365</v>
      </c>
      <c r="G156" s="16">
        <v>59</v>
      </c>
      <c r="H156" s="17">
        <f t="shared" si="38"/>
        <v>29.5</v>
      </c>
      <c r="I156" s="17">
        <v>81.2</v>
      </c>
      <c r="J156" s="17">
        <f t="shared" si="39"/>
        <v>20.3</v>
      </c>
      <c r="K156" s="17">
        <v>79.2</v>
      </c>
      <c r="L156" s="17">
        <f t="shared" si="40"/>
        <v>19.8</v>
      </c>
      <c r="M156" s="17">
        <f t="shared" si="41"/>
        <v>40.1</v>
      </c>
      <c r="N156" s="17">
        <f t="shared" si="42"/>
        <v>69.6</v>
      </c>
      <c r="O156" s="22">
        <v>2</v>
      </c>
      <c r="P156" s="22"/>
      <c r="Q156" s="22"/>
    </row>
    <row r="157" s="2" customFormat="1" ht="18" customHeight="1" spans="1:17">
      <c r="A157" s="13">
        <v>18</v>
      </c>
      <c r="B157" s="14" t="s">
        <v>135</v>
      </c>
      <c r="C157" s="14" t="s">
        <v>351</v>
      </c>
      <c r="D157" s="14" t="s">
        <v>366</v>
      </c>
      <c r="E157" s="19"/>
      <c r="F157" s="15" t="s">
        <v>367</v>
      </c>
      <c r="G157" s="16">
        <v>55.3</v>
      </c>
      <c r="H157" s="17">
        <f t="shared" si="38"/>
        <v>27.65</v>
      </c>
      <c r="I157" s="17">
        <v>86</v>
      </c>
      <c r="J157" s="17">
        <f t="shared" si="39"/>
        <v>21.5</v>
      </c>
      <c r="K157" s="17">
        <v>85.6</v>
      </c>
      <c r="L157" s="17">
        <f t="shared" si="40"/>
        <v>21.4</v>
      </c>
      <c r="M157" s="17">
        <f t="shared" si="41"/>
        <v>42.9</v>
      </c>
      <c r="N157" s="17">
        <f t="shared" si="42"/>
        <v>70.55</v>
      </c>
      <c r="O157" s="22">
        <v>1</v>
      </c>
      <c r="P157" s="22" t="s">
        <v>26</v>
      </c>
      <c r="Q157" s="22"/>
    </row>
    <row r="158" s="2" customFormat="1" ht="18" customHeight="1" spans="1:17">
      <c r="A158" s="13">
        <v>19</v>
      </c>
      <c r="B158" s="14" t="s">
        <v>135</v>
      </c>
      <c r="C158" s="14" t="s">
        <v>351</v>
      </c>
      <c r="D158" s="14" t="s">
        <v>368</v>
      </c>
      <c r="E158" s="19"/>
      <c r="F158" s="15" t="s">
        <v>369</v>
      </c>
      <c r="G158" s="16">
        <v>53.1</v>
      </c>
      <c r="H158" s="17">
        <f t="shared" si="38"/>
        <v>26.55</v>
      </c>
      <c r="I158" s="17">
        <v>74.6</v>
      </c>
      <c r="J158" s="17">
        <f t="shared" si="39"/>
        <v>18.65</v>
      </c>
      <c r="K158" s="17">
        <v>75.8</v>
      </c>
      <c r="L158" s="17">
        <f t="shared" si="40"/>
        <v>18.95</v>
      </c>
      <c r="M158" s="17">
        <f t="shared" si="41"/>
        <v>37.6</v>
      </c>
      <c r="N158" s="17">
        <f t="shared" si="42"/>
        <v>64.15</v>
      </c>
      <c r="O158" s="22">
        <v>3</v>
      </c>
      <c r="P158" s="22"/>
      <c r="Q158" s="22"/>
    </row>
    <row r="159" s="2" customFormat="1" ht="18" customHeight="1" spans="1:17">
      <c r="A159" s="13">
        <v>20</v>
      </c>
      <c r="B159" s="14" t="s">
        <v>135</v>
      </c>
      <c r="C159" s="14" t="s">
        <v>351</v>
      </c>
      <c r="D159" s="14" t="s">
        <v>370</v>
      </c>
      <c r="E159" s="20"/>
      <c r="F159" s="15" t="s">
        <v>371</v>
      </c>
      <c r="G159" s="16">
        <v>50.1</v>
      </c>
      <c r="H159" s="17">
        <f t="shared" si="38"/>
        <v>25.05</v>
      </c>
      <c r="I159" s="17">
        <v>75.8</v>
      </c>
      <c r="J159" s="17">
        <f t="shared" si="39"/>
        <v>18.95</v>
      </c>
      <c r="K159" s="17">
        <v>73.2</v>
      </c>
      <c r="L159" s="17">
        <f t="shared" si="40"/>
        <v>18.3</v>
      </c>
      <c r="M159" s="17">
        <f t="shared" si="41"/>
        <v>37.25</v>
      </c>
      <c r="N159" s="17">
        <f t="shared" si="42"/>
        <v>62.3</v>
      </c>
      <c r="O159" s="22">
        <v>4</v>
      </c>
      <c r="P159" s="22"/>
      <c r="Q159" s="22"/>
    </row>
    <row r="160" s="2" customFormat="1" ht="18" customHeight="1" spans="1:17">
      <c r="A160" s="13">
        <v>21</v>
      </c>
      <c r="B160" s="14" t="s">
        <v>175</v>
      </c>
      <c r="C160" s="14" t="s">
        <v>372</v>
      </c>
      <c r="D160" s="14" t="s">
        <v>373</v>
      </c>
      <c r="E160" s="18">
        <v>1</v>
      </c>
      <c r="F160" s="15" t="s">
        <v>374</v>
      </c>
      <c r="G160" s="16">
        <v>64.7</v>
      </c>
      <c r="H160" s="17">
        <f t="shared" si="38"/>
        <v>32.35</v>
      </c>
      <c r="I160" s="17">
        <v>79.6</v>
      </c>
      <c r="J160" s="17">
        <f t="shared" si="39"/>
        <v>19.9</v>
      </c>
      <c r="K160" s="17">
        <v>81.4</v>
      </c>
      <c r="L160" s="17">
        <f t="shared" si="40"/>
        <v>20.35</v>
      </c>
      <c r="M160" s="17">
        <f t="shared" si="41"/>
        <v>40.25</v>
      </c>
      <c r="N160" s="17">
        <f t="shared" si="42"/>
        <v>72.6</v>
      </c>
      <c r="O160" s="22">
        <v>1</v>
      </c>
      <c r="P160" s="22" t="s">
        <v>26</v>
      </c>
      <c r="Q160" s="22"/>
    </row>
    <row r="161" s="2" customFormat="1" ht="18" customHeight="1" spans="1:17">
      <c r="A161" s="13">
        <v>22</v>
      </c>
      <c r="B161" s="14" t="s">
        <v>175</v>
      </c>
      <c r="C161" s="14" t="s">
        <v>372</v>
      </c>
      <c r="D161" s="14" t="s">
        <v>375</v>
      </c>
      <c r="E161" s="19"/>
      <c r="F161" s="15" t="s">
        <v>376</v>
      </c>
      <c r="G161" s="16">
        <v>60.5</v>
      </c>
      <c r="H161" s="17">
        <f t="shared" si="38"/>
        <v>30.25</v>
      </c>
      <c r="I161" s="17">
        <v>76.4</v>
      </c>
      <c r="J161" s="17">
        <f t="shared" si="39"/>
        <v>19.1</v>
      </c>
      <c r="K161" s="17">
        <v>79.2</v>
      </c>
      <c r="L161" s="17">
        <f t="shared" si="40"/>
        <v>19.8</v>
      </c>
      <c r="M161" s="17">
        <f t="shared" si="41"/>
        <v>38.9</v>
      </c>
      <c r="N161" s="17">
        <f t="shared" si="42"/>
        <v>69.15</v>
      </c>
      <c r="O161" s="22">
        <v>2</v>
      </c>
      <c r="P161" s="22"/>
      <c r="Q161" s="22"/>
    </row>
    <row r="162" s="2" customFormat="1" ht="18" customHeight="1" spans="1:17">
      <c r="A162" s="13">
        <v>23</v>
      </c>
      <c r="B162" s="14" t="s">
        <v>175</v>
      </c>
      <c r="C162" s="14" t="s">
        <v>372</v>
      </c>
      <c r="D162" s="14" t="s">
        <v>377</v>
      </c>
      <c r="E162" s="20"/>
      <c r="F162" s="15" t="s">
        <v>378</v>
      </c>
      <c r="G162" s="16">
        <v>54.9</v>
      </c>
      <c r="H162" s="17">
        <f t="shared" si="38"/>
        <v>27.45</v>
      </c>
      <c r="I162" s="17">
        <v>0</v>
      </c>
      <c r="J162" s="17">
        <f t="shared" si="39"/>
        <v>0</v>
      </c>
      <c r="K162" s="17">
        <v>0</v>
      </c>
      <c r="L162" s="17">
        <f t="shared" si="40"/>
        <v>0</v>
      </c>
      <c r="M162" s="17">
        <f t="shared" si="41"/>
        <v>0</v>
      </c>
      <c r="N162" s="17">
        <f t="shared" si="42"/>
        <v>27.45</v>
      </c>
      <c r="O162" s="22">
        <v>3</v>
      </c>
      <c r="P162" s="22"/>
      <c r="Q162" s="22" t="s">
        <v>41</v>
      </c>
    </row>
    <row r="163" s="2" customFormat="1" ht="18" customHeight="1" spans="1:17">
      <c r="A163" s="13">
        <v>24</v>
      </c>
      <c r="B163" s="14" t="s">
        <v>35</v>
      </c>
      <c r="C163" s="14" t="s">
        <v>372</v>
      </c>
      <c r="D163" s="14" t="s">
        <v>379</v>
      </c>
      <c r="E163" s="18">
        <v>1</v>
      </c>
      <c r="F163" s="15" t="s">
        <v>380</v>
      </c>
      <c r="G163" s="16">
        <v>62.8</v>
      </c>
      <c r="H163" s="17">
        <f t="shared" si="38"/>
        <v>31.4</v>
      </c>
      <c r="I163" s="17">
        <v>83.8</v>
      </c>
      <c r="J163" s="17">
        <f t="shared" si="39"/>
        <v>20.95</v>
      </c>
      <c r="K163" s="17">
        <v>78.6</v>
      </c>
      <c r="L163" s="17">
        <f t="shared" si="40"/>
        <v>19.65</v>
      </c>
      <c r="M163" s="17">
        <f t="shared" si="41"/>
        <v>40.6</v>
      </c>
      <c r="N163" s="17">
        <f t="shared" si="42"/>
        <v>72</v>
      </c>
      <c r="O163" s="22">
        <v>1</v>
      </c>
      <c r="P163" s="22" t="s">
        <v>26</v>
      </c>
      <c r="Q163" s="22"/>
    </row>
    <row r="164" s="2" customFormat="1" ht="18" customHeight="1" spans="1:17">
      <c r="A164" s="13">
        <v>25</v>
      </c>
      <c r="B164" s="14" t="s">
        <v>35</v>
      </c>
      <c r="C164" s="14" t="s">
        <v>372</v>
      </c>
      <c r="D164" s="14" t="s">
        <v>381</v>
      </c>
      <c r="E164" s="19"/>
      <c r="F164" s="15" t="s">
        <v>382</v>
      </c>
      <c r="G164" s="16">
        <v>62.1</v>
      </c>
      <c r="H164" s="17">
        <f t="shared" si="38"/>
        <v>31.05</v>
      </c>
      <c r="I164" s="17">
        <v>69.2</v>
      </c>
      <c r="J164" s="17">
        <f t="shared" si="39"/>
        <v>17.3</v>
      </c>
      <c r="K164" s="17">
        <v>75.4</v>
      </c>
      <c r="L164" s="17">
        <f t="shared" si="40"/>
        <v>18.85</v>
      </c>
      <c r="M164" s="17">
        <f t="shared" si="41"/>
        <v>36.15</v>
      </c>
      <c r="N164" s="17">
        <f t="shared" si="42"/>
        <v>67.2</v>
      </c>
      <c r="O164" s="22">
        <v>3</v>
      </c>
      <c r="P164" s="22"/>
      <c r="Q164" s="22"/>
    </row>
    <row r="165" s="2" customFormat="1" ht="18" customHeight="1" spans="1:17">
      <c r="A165" s="13">
        <v>26</v>
      </c>
      <c r="B165" s="14" t="s">
        <v>35</v>
      </c>
      <c r="C165" s="14" t="s">
        <v>372</v>
      </c>
      <c r="D165" s="14" t="s">
        <v>383</v>
      </c>
      <c r="E165" s="19"/>
      <c r="F165" s="15" t="s">
        <v>384</v>
      </c>
      <c r="G165" s="16">
        <v>59.1</v>
      </c>
      <c r="H165" s="17">
        <f t="shared" si="38"/>
        <v>29.55</v>
      </c>
      <c r="I165" s="17">
        <v>68</v>
      </c>
      <c r="J165" s="17">
        <f t="shared" si="39"/>
        <v>17</v>
      </c>
      <c r="K165" s="17">
        <v>72.4</v>
      </c>
      <c r="L165" s="17">
        <f t="shared" si="40"/>
        <v>18.1</v>
      </c>
      <c r="M165" s="17">
        <f t="shared" si="41"/>
        <v>35.1</v>
      </c>
      <c r="N165" s="17">
        <f t="shared" si="42"/>
        <v>64.65</v>
      </c>
      <c r="O165" s="22">
        <v>5</v>
      </c>
      <c r="P165" s="22"/>
      <c r="Q165" s="22"/>
    </row>
    <row r="166" s="2" customFormat="1" ht="18" customHeight="1" spans="1:17">
      <c r="A166" s="13">
        <v>27</v>
      </c>
      <c r="B166" s="14" t="s">
        <v>35</v>
      </c>
      <c r="C166" s="14" t="s">
        <v>372</v>
      </c>
      <c r="D166" s="14" t="s">
        <v>385</v>
      </c>
      <c r="E166" s="19"/>
      <c r="F166" s="15" t="s">
        <v>386</v>
      </c>
      <c r="G166" s="16">
        <v>58</v>
      </c>
      <c r="H166" s="17">
        <f t="shared" si="38"/>
        <v>29</v>
      </c>
      <c r="I166" s="17">
        <v>76.8</v>
      </c>
      <c r="J166" s="17">
        <f t="shared" si="39"/>
        <v>19.2</v>
      </c>
      <c r="K166" s="17">
        <v>75.2</v>
      </c>
      <c r="L166" s="17">
        <f t="shared" si="40"/>
        <v>18.8</v>
      </c>
      <c r="M166" s="17">
        <f t="shared" si="41"/>
        <v>38</v>
      </c>
      <c r="N166" s="17">
        <f t="shared" si="42"/>
        <v>67</v>
      </c>
      <c r="O166" s="22">
        <v>4</v>
      </c>
      <c r="P166" s="22"/>
      <c r="Q166" s="22"/>
    </row>
    <row r="167" s="2" customFormat="1" ht="18" customHeight="1" spans="1:17">
      <c r="A167" s="13">
        <v>28</v>
      </c>
      <c r="B167" s="14" t="s">
        <v>35</v>
      </c>
      <c r="C167" s="14" t="s">
        <v>372</v>
      </c>
      <c r="D167" s="14" t="s">
        <v>387</v>
      </c>
      <c r="E167" s="20"/>
      <c r="F167" s="15" t="s">
        <v>388</v>
      </c>
      <c r="G167" s="16">
        <v>57.8</v>
      </c>
      <c r="H167" s="17">
        <f t="shared" si="38"/>
        <v>28.9</v>
      </c>
      <c r="I167" s="17">
        <v>76.6</v>
      </c>
      <c r="J167" s="17">
        <f t="shared" si="39"/>
        <v>19.15</v>
      </c>
      <c r="K167" s="17">
        <v>79</v>
      </c>
      <c r="L167" s="17">
        <f t="shared" si="40"/>
        <v>19.75</v>
      </c>
      <c r="M167" s="17">
        <f t="shared" si="41"/>
        <v>38.9</v>
      </c>
      <c r="N167" s="17">
        <f t="shared" si="42"/>
        <v>67.8</v>
      </c>
      <c r="O167" s="22">
        <v>2</v>
      </c>
      <c r="P167" s="22"/>
      <c r="Q167" s="22"/>
    </row>
    <row r="168" s="2" customFormat="1" ht="18" customHeight="1" spans="1:17">
      <c r="A168" s="13">
        <v>1</v>
      </c>
      <c r="B168" s="14" t="s">
        <v>328</v>
      </c>
      <c r="C168" s="14" t="s">
        <v>389</v>
      </c>
      <c r="D168" s="14" t="s">
        <v>390</v>
      </c>
      <c r="E168" s="18">
        <v>1</v>
      </c>
      <c r="F168" s="15" t="s">
        <v>391</v>
      </c>
      <c r="G168" s="21" t="s">
        <v>25</v>
      </c>
      <c r="H168" s="21" t="s">
        <v>25</v>
      </c>
      <c r="I168" s="21" t="s">
        <v>25</v>
      </c>
      <c r="J168" s="21" t="s">
        <v>25</v>
      </c>
      <c r="K168" s="17">
        <v>81</v>
      </c>
      <c r="L168" s="21" t="s">
        <v>25</v>
      </c>
      <c r="M168" s="21" t="s">
        <v>25</v>
      </c>
      <c r="N168" s="17">
        <f>K168</f>
        <v>81</v>
      </c>
      <c r="O168" s="22">
        <v>1</v>
      </c>
      <c r="P168" s="22" t="s">
        <v>26</v>
      </c>
      <c r="Q168" s="22"/>
    </row>
    <row r="169" s="2" customFormat="1" ht="18" customHeight="1" spans="1:17">
      <c r="A169" s="13">
        <v>2</v>
      </c>
      <c r="B169" s="14" t="s">
        <v>328</v>
      </c>
      <c r="C169" s="14" t="s">
        <v>389</v>
      </c>
      <c r="D169" s="14" t="s">
        <v>392</v>
      </c>
      <c r="E169" s="19"/>
      <c r="F169" s="15" t="s">
        <v>393</v>
      </c>
      <c r="G169" s="21" t="s">
        <v>25</v>
      </c>
      <c r="H169" s="21" t="s">
        <v>25</v>
      </c>
      <c r="I169" s="21" t="s">
        <v>25</v>
      </c>
      <c r="J169" s="21" t="s">
        <v>25</v>
      </c>
      <c r="K169" s="17">
        <v>77.6</v>
      </c>
      <c r="L169" s="21" t="s">
        <v>25</v>
      </c>
      <c r="M169" s="21" t="s">
        <v>25</v>
      </c>
      <c r="N169" s="17">
        <f>K169</f>
        <v>77.6</v>
      </c>
      <c r="O169" s="22">
        <v>2</v>
      </c>
      <c r="P169" s="22"/>
      <c r="Q169" s="22"/>
    </row>
    <row r="170" s="2" customFormat="1" ht="18" customHeight="1" spans="1:17">
      <c r="A170" s="13">
        <v>3</v>
      </c>
      <c r="B170" s="14" t="s">
        <v>328</v>
      </c>
      <c r="C170" s="14" t="s">
        <v>389</v>
      </c>
      <c r="D170" s="14" t="s">
        <v>394</v>
      </c>
      <c r="E170" s="20"/>
      <c r="F170" s="15" t="s">
        <v>395</v>
      </c>
      <c r="G170" s="21" t="s">
        <v>25</v>
      </c>
      <c r="H170" s="21" t="s">
        <v>25</v>
      </c>
      <c r="I170" s="21" t="s">
        <v>25</v>
      </c>
      <c r="J170" s="21" t="s">
        <v>25</v>
      </c>
      <c r="K170" s="17">
        <v>0</v>
      </c>
      <c r="L170" s="21" t="s">
        <v>25</v>
      </c>
      <c r="M170" s="21" t="s">
        <v>25</v>
      </c>
      <c r="N170" s="17">
        <f>K170</f>
        <v>0</v>
      </c>
      <c r="O170" s="22">
        <v>3</v>
      </c>
      <c r="P170" s="22"/>
      <c r="Q170" s="22" t="s">
        <v>41</v>
      </c>
    </row>
    <row r="171" s="2" customFormat="1" ht="18" customHeight="1" spans="1:17">
      <c r="A171" s="13">
        <v>4</v>
      </c>
      <c r="B171" s="14" t="s">
        <v>46</v>
      </c>
      <c r="C171" s="14" t="s">
        <v>396</v>
      </c>
      <c r="D171" s="14" t="s">
        <v>397</v>
      </c>
      <c r="E171" s="18">
        <v>1</v>
      </c>
      <c r="F171" s="15" t="s">
        <v>398</v>
      </c>
      <c r="G171" s="16">
        <v>70.1</v>
      </c>
      <c r="H171" s="17">
        <f t="shared" si="38"/>
        <v>35.05</v>
      </c>
      <c r="I171" s="17">
        <v>80.6</v>
      </c>
      <c r="J171" s="17">
        <f>I171*25%</f>
        <v>20.15</v>
      </c>
      <c r="K171" s="17">
        <v>81</v>
      </c>
      <c r="L171" s="17">
        <f>K171*25%</f>
        <v>20.25</v>
      </c>
      <c r="M171" s="17">
        <f>J171+L171</f>
        <v>40.4</v>
      </c>
      <c r="N171" s="17">
        <f>H171+M171</f>
        <v>75.45</v>
      </c>
      <c r="O171" s="22">
        <v>1</v>
      </c>
      <c r="P171" s="22" t="s">
        <v>26</v>
      </c>
      <c r="Q171" s="22"/>
    </row>
    <row r="172" s="2" customFormat="1" ht="18" customHeight="1" spans="1:17">
      <c r="A172" s="13">
        <v>5</v>
      </c>
      <c r="B172" s="14" t="s">
        <v>46</v>
      </c>
      <c r="C172" s="14" t="s">
        <v>396</v>
      </c>
      <c r="D172" s="14" t="s">
        <v>399</v>
      </c>
      <c r="E172" s="19"/>
      <c r="F172" s="15" t="s">
        <v>400</v>
      </c>
      <c r="G172" s="16">
        <v>64.4</v>
      </c>
      <c r="H172" s="17">
        <f t="shared" si="38"/>
        <v>32.2</v>
      </c>
      <c r="I172" s="17">
        <v>82.6</v>
      </c>
      <c r="J172" s="17">
        <f t="shared" ref="J172:J195" si="43">I172*25%</f>
        <v>20.65</v>
      </c>
      <c r="K172" s="17">
        <v>81.4</v>
      </c>
      <c r="L172" s="17">
        <f t="shared" ref="L172:L195" si="44">K172*25%</f>
        <v>20.35</v>
      </c>
      <c r="M172" s="17">
        <f t="shared" ref="M172:M195" si="45">J172+L172</f>
        <v>41</v>
      </c>
      <c r="N172" s="17">
        <f t="shared" ref="N172:N195" si="46">H172+M172</f>
        <v>73.2</v>
      </c>
      <c r="O172" s="22">
        <v>2</v>
      </c>
      <c r="P172" s="22"/>
      <c r="Q172" s="22"/>
    </row>
    <row r="173" s="2" customFormat="1" ht="18" customHeight="1" spans="1:17">
      <c r="A173" s="13">
        <v>6</v>
      </c>
      <c r="B173" s="14" t="s">
        <v>46</v>
      </c>
      <c r="C173" s="14" t="s">
        <v>396</v>
      </c>
      <c r="D173" s="14" t="s">
        <v>401</v>
      </c>
      <c r="E173" s="19"/>
      <c r="F173" s="15" t="s">
        <v>402</v>
      </c>
      <c r="G173" s="16">
        <v>61.6</v>
      </c>
      <c r="H173" s="17">
        <f t="shared" si="38"/>
        <v>30.8</v>
      </c>
      <c r="I173" s="17">
        <v>79.2</v>
      </c>
      <c r="J173" s="17">
        <f t="shared" si="43"/>
        <v>19.8</v>
      </c>
      <c r="K173" s="17">
        <v>78.6</v>
      </c>
      <c r="L173" s="17">
        <f t="shared" si="44"/>
        <v>19.65</v>
      </c>
      <c r="M173" s="17">
        <f t="shared" si="45"/>
        <v>39.45</v>
      </c>
      <c r="N173" s="17">
        <f t="shared" si="46"/>
        <v>70.25</v>
      </c>
      <c r="O173" s="22">
        <v>4</v>
      </c>
      <c r="P173" s="22"/>
      <c r="Q173" s="22"/>
    </row>
    <row r="174" s="2" customFormat="1" ht="18" customHeight="1" spans="1:17">
      <c r="A174" s="13">
        <v>7</v>
      </c>
      <c r="B174" s="14" t="s">
        <v>46</v>
      </c>
      <c r="C174" s="14" t="s">
        <v>396</v>
      </c>
      <c r="D174" s="14" t="s">
        <v>403</v>
      </c>
      <c r="E174" s="20"/>
      <c r="F174" s="15" t="s">
        <v>404</v>
      </c>
      <c r="G174" s="16">
        <v>60.9</v>
      </c>
      <c r="H174" s="17">
        <f t="shared" si="38"/>
        <v>30.45</v>
      </c>
      <c r="I174" s="17">
        <v>81</v>
      </c>
      <c r="J174" s="17">
        <f t="shared" si="43"/>
        <v>20.25</v>
      </c>
      <c r="K174" s="17">
        <v>83.6</v>
      </c>
      <c r="L174" s="17">
        <f t="shared" si="44"/>
        <v>20.9</v>
      </c>
      <c r="M174" s="17">
        <f t="shared" si="45"/>
        <v>41.15</v>
      </c>
      <c r="N174" s="17">
        <f t="shared" si="46"/>
        <v>71.6</v>
      </c>
      <c r="O174" s="22">
        <v>3</v>
      </c>
      <c r="P174" s="22"/>
      <c r="Q174" s="22"/>
    </row>
    <row r="175" s="2" customFormat="1" ht="18" customHeight="1" spans="1:17">
      <c r="A175" s="13">
        <v>8</v>
      </c>
      <c r="B175" s="14" t="s">
        <v>67</v>
      </c>
      <c r="C175" s="14" t="s">
        <v>396</v>
      </c>
      <c r="D175" s="14" t="s">
        <v>405</v>
      </c>
      <c r="E175" s="18">
        <v>1</v>
      </c>
      <c r="F175" s="15" t="s">
        <v>406</v>
      </c>
      <c r="G175" s="16">
        <v>61.2</v>
      </c>
      <c r="H175" s="17">
        <f t="shared" si="38"/>
        <v>30.6</v>
      </c>
      <c r="I175" s="17">
        <v>81.4</v>
      </c>
      <c r="J175" s="17">
        <f t="shared" si="43"/>
        <v>20.35</v>
      </c>
      <c r="K175" s="17">
        <v>76.2</v>
      </c>
      <c r="L175" s="17">
        <f t="shared" si="44"/>
        <v>19.05</v>
      </c>
      <c r="M175" s="17">
        <f t="shared" si="45"/>
        <v>39.4</v>
      </c>
      <c r="N175" s="17">
        <f t="shared" si="46"/>
        <v>70</v>
      </c>
      <c r="O175" s="22">
        <v>1</v>
      </c>
      <c r="P175" s="22" t="s">
        <v>26</v>
      </c>
      <c r="Q175" s="22"/>
    </row>
    <row r="176" s="2" customFormat="1" ht="18" customHeight="1" spans="1:17">
      <c r="A176" s="13">
        <v>9</v>
      </c>
      <c r="B176" s="14" t="s">
        <v>67</v>
      </c>
      <c r="C176" s="14" t="s">
        <v>396</v>
      </c>
      <c r="D176" s="14" t="s">
        <v>407</v>
      </c>
      <c r="E176" s="19"/>
      <c r="F176" s="15" t="s">
        <v>408</v>
      </c>
      <c r="G176" s="16">
        <v>58.9</v>
      </c>
      <c r="H176" s="17">
        <f t="shared" si="38"/>
        <v>29.45</v>
      </c>
      <c r="I176" s="17">
        <v>78.2</v>
      </c>
      <c r="J176" s="17">
        <f t="shared" si="43"/>
        <v>19.55</v>
      </c>
      <c r="K176" s="17">
        <v>75.2</v>
      </c>
      <c r="L176" s="17">
        <f t="shared" si="44"/>
        <v>18.8</v>
      </c>
      <c r="M176" s="17">
        <f t="shared" si="45"/>
        <v>38.35</v>
      </c>
      <c r="N176" s="17">
        <f t="shared" si="46"/>
        <v>67.8</v>
      </c>
      <c r="O176" s="22">
        <v>3</v>
      </c>
      <c r="P176" s="22"/>
      <c r="Q176" s="22"/>
    </row>
    <row r="177" s="2" customFormat="1" ht="18" customHeight="1" spans="1:17">
      <c r="A177" s="13">
        <v>10</v>
      </c>
      <c r="B177" s="14" t="s">
        <v>67</v>
      </c>
      <c r="C177" s="14" t="s">
        <v>396</v>
      </c>
      <c r="D177" s="14" t="s">
        <v>409</v>
      </c>
      <c r="E177" s="19"/>
      <c r="F177" s="15" t="s">
        <v>410</v>
      </c>
      <c r="G177" s="16">
        <v>58.6</v>
      </c>
      <c r="H177" s="17">
        <f t="shared" si="38"/>
        <v>29.3</v>
      </c>
      <c r="I177" s="17">
        <v>78.6</v>
      </c>
      <c r="J177" s="17">
        <f t="shared" si="43"/>
        <v>19.65</v>
      </c>
      <c r="K177" s="17">
        <v>76.4</v>
      </c>
      <c r="L177" s="17">
        <f t="shared" si="44"/>
        <v>19.1</v>
      </c>
      <c r="M177" s="17">
        <f t="shared" si="45"/>
        <v>38.75</v>
      </c>
      <c r="N177" s="17">
        <f t="shared" si="46"/>
        <v>68.05</v>
      </c>
      <c r="O177" s="22">
        <v>2</v>
      </c>
      <c r="P177" s="22"/>
      <c r="Q177" s="22"/>
    </row>
    <row r="178" s="2" customFormat="1" ht="18" customHeight="1" spans="1:17">
      <c r="A178" s="13">
        <v>11</v>
      </c>
      <c r="B178" s="14" t="s">
        <v>67</v>
      </c>
      <c r="C178" s="14" t="s">
        <v>396</v>
      </c>
      <c r="D178" s="14" t="s">
        <v>411</v>
      </c>
      <c r="E178" s="20"/>
      <c r="F178" s="15" t="s">
        <v>412</v>
      </c>
      <c r="G178" s="16">
        <v>53.8</v>
      </c>
      <c r="H178" s="17">
        <f t="shared" si="38"/>
        <v>26.9</v>
      </c>
      <c r="I178" s="17">
        <v>75.8</v>
      </c>
      <c r="J178" s="17">
        <f t="shared" si="43"/>
        <v>18.95</v>
      </c>
      <c r="K178" s="17">
        <v>77.8</v>
      </c>
      <c r="L178" s="17">
        <f t="shared" si="44"/>
        <v>19.45</v>
      </c>
      <c r="M178" s="17">
        <f t="shared" si="45"/>
        <v>38.4</v>
      </c>
      <c r="N178" s="17">
        <f t="shared" si="46"/>
        <v>65.3</v>
      </c>
      <c r="O178" s="22">
        <v>4</v>
      </c>
      <c r="P178" s="22"/>
      <c r="Q178" s="22"/>
    </row>
    <row r="179" s="2" customFormat="1" ht="18" customHeight="1" spans="1:17">
      <c r="A179" s="13">
        <v>12</v>
      </c>
      <c r="B179" s="14" t="s">
        <v>100</v>
      </c>
      <c r="C179" s="14" t="s">
        <v>396</v>
      </c>
      <c r="D179" s="14" t="s">
        <v>413</v>
      </c>
      <c r="E179" s="18">
        <v>2</v>
      </c>
      <c r="F179" s="15" t="s">
        <v>414</v>
      </c>
      <c r="G179" s="16">
        <v>68.5</v>
      </c>
      <c r="H179" s="17">
        <f t="shared" si="38"/>
        <v>34.25</v>
      </c>
      <c r="I179" s="17">
        <v>81.6</v>
      </c>
      <c r="J179" s="17">
        <f t="shared" si="43"/>
        <v>20.4</v>
      </c>
      <c r="K179" s="17">
        <v>82.6</v>
      </c>
      <c r="L179" s="17">
        <f t="shared" si="44"/>
        <v>20.65</v>
      </c>
      <c r="M179" s="17">
        <f t="shared" si="45"/>
        <v>41.05</v>
      </c>
      <c r="N179" s="17">
        <f t="shared" si="46"/>
        <v>75.3</v>
      </c>
      <c r="O179" s="22">
        <v>1</v>
      </c>
      <c r="P179" s="22" t="s">
        <v>26</v>
      </c>
      <c r="Q179" s="22"/>
    </row>
    <row r="180" s="2" customFormat="1" ht="18" customHeight="1" spans="1:17">
      <c r="A180" s="13">
        <v>13</v>
      </c>
      <c r="B180" s="14" t="s">
        <v>100</v>
      </c>
      <c r="C180" s="14" t="s">
        <v>396</v>
      </c>
      <c r="D180" s="14" t="s">
        <v>415</v>
      </c>
      <c r="E180" s="19"/>
      <c r="F180" s="15" t="s">
        <v>416</v>
      </c>
      <c r="G180" s="16">
        <v>66.9</v>
      </c>
      <c r="H180" s="17">
        <f t="shared" si="38"/>
        <v>33.45</v>
      </c>
      <c r="I180" s="17">
        <v>79.4</v>
      </c>
      <c r="J180" s="17">
        <f t="shared" si="43"/>
        <v>19.85</v>
      </c>
      <c r="K180" s="17">
        <v>80.2</v>
      </c>
      <c r="L180" s="17">
        <f t="shared" si="44"/>
        <v>20.05</v>
      </c>
      <c r="M180" s="17">
        <f t="shared" si="45"/>
        <v>39.9</v>
      </c>
      <c r="N180" s="17">
        <f t="shared" si="46"/>
        <v>73.35</v>
      </c>
      <c r="O180" s="22">
        <v>2</v>
      </c>
      <c r="P180" s="22" t="s">
        <v>26</v>
      </c>
      <c r="Q180" s="22"/>
    </row>
    <row r="181" s="2" customFormat="1" ht="18" customHeight="1" spans="1:17">
      <c r="A181" s="13">
        <v>14</v>
      </c>
      <c r="B181" s="14" t="s">
        <v>100</v>
      </c>
      <c r="C181" s="14" t="s">
        <v>396</v>
      </c>
      <c r="D181" s="14" t="s">
        <v>417</v>
      </c>
      <c r="E181" s="19"/>
      <c r="F181" s="15" t="s">
        <v>418</v>
      </c>
      <c r="G181" s="16">
        <v>64.9</v>
      </c>
      <c r="H181" s="17">
        <f t="shared" si="38"/>
        <v>32.45</v>
      </c>
      <c r="I181" s="17">
        <v>81.4</v>
      </c>
      <c r="J181" s="17">
        <f t="shared" si="43"/>
        <v>20.35</v>
      </c>
      <c r="K181" s="17">
        <v>79.8</v>
      </c>
      <c r="L181" s="17">
        <f t="shared" si="44"/>
        <v>19.95</v>
      </c>
      <c r="M181" s="17">
        <f t="shared" si="45"/>
        <v>40.3</v>
      </c>
      <c r="N181" s="17">
        <f t="shared" si="46"/>
        <v>72.75</v>
      </c>
      <c r="O181" s="22">
        <v>3</v>
      </c>
      <c r="P181" s="22"/>
      <c r="Q181" s="22"/>
    </row>
    <row r="182" s="2" customFormat="1" ht="18" customHeight="1" spans="1:17">
      <c r="A182" s="13">
        <v>15</v>
      </c>
      <c r="B182" s="14" t="s">
        <v>100</v>
      </c>
      <c r="C182" s="14" t="s">
        <v>396</v>
      </c>
      <c r="D182" s="14" t="s">
        <v>419</v>
      </c>
      <c r="E182" s="19"/>
      <c r="F182" s="15" t="s">
        <v>420</v>
      </c>
      <c r="G182" s="16">
        <v>58.6</v>
      </c>
      <c r="H182" s="17">
        <f t="shared" si="38"/>
        <v>29.3</v>
      </c>
      <c r="I182" s="17">
        <v>79.6</v>
      </c>
      <c r="J182" s="17">
        <f t="shared" si="43"/>
        <v>19.9</v>
      </c>
      <c r="K182" s="17">
        <v>83</v>
      </c>
      <c r="L182" s="17">
        <f t="shared" si="44"/>
        <v>20.75</v>
      </c>
      <c r="M182" s="17">
        <f t="shared" si="45"/>
        <v>40.65</v>
      </c>
      <c r="N182" s="17">
        <f t="shared" si="46"/>
        <v>69.95</v>
      </c>
      <c r="O182" s="22">
        <v>4</v>
      </c>
      <c r="P182" s="22"/>
      <c r="Q182" s="22"/>
    </row>
    <row r="183" s="2" customFormat="1" ht="18" customHeight="1" spans="1:17">
      <c r="A183" s="13">
        <v>16</v>
      </c>
      <c r="B183" s="14" t="s">
        <v>100</v>
      </c>
      <c r="C183" s="14" t="s">
        <v>396</v>
      </c>
      <c r="D183" s="14" t="s">
        <v>421</v>
      </c>
      <c r="E183" s="19"/>
      <c r="F183" s="15" t="s">
        <v>422</v>
      </c>
      <c r="G183" s="16">
        <v>57.8</v>
      </c>
      <c r="H183" s="17">
        <f t="shared" si="38"/>
        <v>28.9</v>
      </c>
      <c r="I183" s="17">
        <v>82.8</v>
      </c>
      <c r="J183" s="17">
        <f t="shared" si="43"/>
        <v>20.7</v>
      </c>
      <c r="K183" s="17">
        <v>80.4</v>
      </c>
      <c r="L183" s="17">
        <f t="shared" si="44"/>
        <v>20.1</v>
      </c>
      <c r="M183" s="17">
        <f t="shared" si="45"/>
        <v>40.8</v>
      </c>
      <c r="N183" s="17">
        <f t="shared" si="46"/>
        <v>69.7</v>
      </c>
      <c r="O183" s="22">
        <v>5</v>
      </c>
      <c r="P183" s="22"/>
      <c r="Q183" s="22"/>
    </row>
    <row r="184" s="2" customFormat="1" ht="18" customHeight="1" spans="1:17">
      <c r="A184" s="13">
        <v>17</v>
      </c>
      <c r="B184" s="14" t="s">
        <v>100</v>
      </c>
      <c r="C184" s="14" t="s">
        <v>396</v>
      </c>
      <c r="D184" s="14" t="s">
        <v>423</v>
      </c>
      <c r="E184" s="19"/>
      <c r="F184" s="15" t="s">
        <v>424</v>
      </c>
      <c r="G184" s="16">
        <v>56.2</v>
      </c>
      <c r="H184" s="17">
        <f t="shared" si="38"/>
        <v>28.1</v>
      </c>
      <c r="I184" s="17">
        <v>80.8</v>
      </c>
      <c r="J184" s="17">
        <f t="shared" si="43"/>
        <v>20.2</v>
      </c>
      <c r="K184" s="17">
        <v>80.6</v>
      </c>
      <c r="L184" s="17">
        <f t="shared" si="44"/>
        <v>20.15</v>
      </c>
      <c r="M184" s="17">
        <f t="shared" si="45"/>
        <v>40.35</v>
      </c>
      <c r="N184" s="17">
        <f t="shared" si="46"/>
        <v>68.45</v>
      </c>
      <c r="O184" s="22">
        <v>6</v>
      </c>
      <c r="P184" s="22"/>
      <c r="Q184" s="22"/>
    </row>
    <row r="185" s="2" customFormat="1" ht="18" customHeight="1" spans="1:17">
      <c r="A185" s="13">
        <v>18</v>
      </c>
      <c r="B185" s="14" t="s">
        <v>100</v>
      </c>
      <c r="C185" s="14" t="s">
        <v>396</v>
      </c>
      <c r="D185" s="14" t="s">
        <v>425</v>
      </c>
      <c r="E185" s="19"/>
      <c r="F185" s="15" t="s">
        <v>426</v>
      </c>
      <c r="G185" s="16">
        <v>54.3</v>
      </c>
      <c r="H185" s="17">
        <f t="shared" si="38"/>
        <v>27.15</v>
      </c>
      <c r="I185" s="17">
        <v>0</v>
      </c>
      <c r="J185" s="17">
        <f t="shared" si="43"/>
        <v>0</v>
      </c>
      <c r="K185" s="17">
        <v>0</v>
      </c>
      <c r="L185" s="17">
        <f t="shared" si="44"/>
        <v>0</v>
      </c>
      <c r="M185" s="17">
        <f t="shared" si="45"/>
        <v>0</v>
      </c>
      <c r="N185" s="17">
        <f t="shared" si="46"/>
        <v>27.15</v>
      </c>
      <c r="O185" s="22">
        <v>8</v>
      </c>
      <c r="P185" s="22"/>
      <c r="Q185" s="22" t="s">
        <v>41</v>
      </c>
    </row>
    <row r="186" s="2" customFormat="1" ht="18" customHeight="1" spans="1:17">
      <c r="A186" s="13">
        <v>19</v>
      </c>
      <c r="B186" s="14" t="s">
        <v>100</v>
      </c>
      <c r="C186" s="14" t="s">
        <v>396</v>
      </c>
      <c r="D186" s="14" t="s">
        <v>427</v>
      </c>
      <c r="E186" s="20"/>
      <c r="F186" s="15" t="s">
        <v>428</v>
      </c>
      <c r="G186" s="16">
        <v>53.3</v>
      </c>
      <c r="H186" s="17">
        <f t="shared" si="38"/>
        <v>26.65</v>
      </c>
      <c r="I186" s="17">
        <v>78.4</v>
      </c>
      <c r="J186" s="17">
        <f t="shared" si="43"/>
        <v>19.6</v>
      </c>
      <c r="K186" s="17">
        <v>77.8</v>
      </c>
      <c r="L186" s="17">
        <f t="shared" si="44"/>
        <v>19.45</v>
      </c>
      <c r="M186" s="17">
        <f t="shared" si="45"/>
        <v>39.05</v>
      </c>
      <c r="N186" s="17">
        <f t="shared" si="46"/>
        <v>65.7</v>
      </c>
      <c r="O186" s="22">
        <v>7</v>
      </c>
      <c r="P186" s="22"/>
      <c r="Q186" s="22"/>
    </row>
    <row r="187" s="2" customFormat="1" ht="18" customHeight="1" spans="1:17">
      <c r="A187" s="13">
        <v>20</v>
      </c>
      <c r="B187" s="14" t="s">
        <v>72</v>
      </c>
      <c r="C187" s="14" t="s">
        <v>215</v>
      </c>
      <c r="D187" s="14" t="s">
        <v>429</v>
      </c>
      <c r="E187" s="18">
        <v>2</v>
      </c>
      <c r="F187" s="15" t="s">
        <v>430</v>
      </c>
      <c r="G187" s="16">
        <v>66.4</v>
      </c>
      <c r="H187" s="17">
        <f t="shared" si="38"/>
        <v>33.2</v>
      </c>
      <c r="I187" s="17">
        <v>79</v>
      </c>
      <c r="J187" s="17">
        <f t="shared" si="43"/>
        <v>19.75</v>
      </c>
      <c r="K187" s="17">
        <v>81.2</v>
      </c>
      <c r="L187" s="17">
        <f t="shared" si="44"/>
        <v>20.3</v>
      </c>
      <c r="M187" s="17">
        <f t="shared" si="45"/>
        <v>40.05</v>
      </c>
      <c r="N187" s="17">
        <f t="shared" si="46"/>
        <v>73.25</v>
      </c>
      <c r="O187" s="22">
        <v>1</v>
      </c>
      <c r="P187" s="22" t="s">
        <v>26</v>
      </c>
      <c r="Q187" s="22"/>
    </row>
    <row r="188" s="2" customFormat="1" ht="18" customHeight="1" spans="1:17">
      <c r="A188" s="13">
        <v>21</v>
      </c>
      <c r="B188" s="14" t="s">
        <v>72</v>
      </c>
      <c r="C188" s="14" t="s">
        <v>215</v>
      </c>
      <c r="D188" s="14" t="s">
        <v>431</v>
      </c>
      <c r="E188" s="19"/>
      <c r="F188" s="15" t="s">
        <v>432</v>
      </c>
      <c r="G188" s="16">
        <v>63.6</v>
      </c>
      <c r="H188" s="17">
        <f t="shared" si="38"/>
        <v>31.8</v>
      </c>
      <c r="I188" s="17">
        <v>78.2</v>
      </c>
      <c r="J188" s="17">
        <f t="shared" si="43"/>
        <v>19.55</v>
      </c>
      <c r="K188" s="17">
        <v>80.4</v>
      </c>
      <c r="L188" s="17">
        <f t="shared" si="44"/>
        <v>20.1</v>
      </c>
      <c r="M188" s="17">
        <f t="shared" si="45"/>
        <v>39.65</v>
      </c>
      <c r="N188" s="17">
        <f t="shared" si="46"/>
        <v>71.45</v>
      </c>
      <c r="O188" s="22">
        <v>3</v>
      </c>
      <c r="P188" s="22"/>
      <c r="Q188" s="22"/>
    </row>
    <row r="189" s="2" customFormat="1" ht="18" customHeight="1" spans="1:17">
      <c r="A189" s="13">
        <v>22</v>
      </c>
      <c r="B189" s="14" t="s">
        <v>72</v>
      </c>
      <c r="C189" s="14" t="s">
        <v>215</v>
      </c>
      <c r="D189" s="14" t="s">
        <v>433</v>
      </c>
      <c r="E189" s="19"/>
      <c r="F189" s="15" t="s">
        <v>434</v>
      </c>
      <c r="G189" s="16">
        <v>62.6</v>
      </c>
      <c r="H189" s="17">
        <f t="shared" si="38"/>
        <v>31.3</v>
      </c>
      <c r="I189" s="17">
        <v>82.8</v>
      </c>
      <c r="J189" s="17">
        <f t="shared" si="43"/>
        <v>20.7</v>
      </c>
      <c r="K189" s="17">
        <v>78.2</v>
      </c>
      <c r="L189" s="17">
        <f t="shared" si="44"/>
        <v>19.55</v>
      </c>
      <c r="M189" s="17">
        <f t="shared" si="45"/>
        <v>40.25</v>
      </c>
      <c r="N189" s="17">
        <f t="shared" si="46"/>
        <v>71.55</v>
      </c>
      <c r="O189" s="22">
        <v>2</v>
      </c>
      <c r="P189" s="22" t="s">
        <v>26</v>
      </c>
      <c r="Q189" s="22"/>
    </row>
    <row r="190" s="2" customFormat="1" ht="18" customHeight="1" spans="1:17">
      <c r="A190" s="13">
        <v>23</v>
      </c>
      <c r="B190" s="14" t="s">
        <v>72</v>
      </c>
      <c r="C190" s="14" t="s">
        <v>215</v>
      </c>
      <c r="D190" s="14" t="s">
        <v>435</v>
      </c>
      <c r="E190" s="19"/>
      <c r="F190" s="15" t="s">
        <v>436</v>
      </c>
      <c r="G190" s="16">
        <v>62.3</v>
      </c>
      <c r="H190" s="17">
        <f t="shared" si="38"/>
        <v>31.15</v>
      </c>
      <c r="I190" s="17">
        <v>79</v>
      </c>
      <c r="J190" s="17">
        <f t="shared" si="43"/>
        <v>19.75</v>
      </c>
      <c r="K190" s="17">
        <v>78</v>
      </c>
      <c r="L190" s="17">
        <f t="shared" si="44"/>
        <v>19.5</v>
      </c>
      <c r="M190" s="17">
        <f t="shared" si="45"/>
        <v>39.25</v>
      </c>
      <c r="N190" s="17">
        <f t="shared" si="46"/>
        <v>70.4</v>
      </c>
      <c r="O190" s="22">
        <v>4</v>
      </c>
      <c r="P190" s="22"/>
      <c r="Q190" s="22"/>
    </row>
    <row r="191" s="2" customFormat="1" ht="18" customHeight="1" spans="1:17">
      <c r="A191" s="13">
        <v>24</v>
      </c>
      <c r="B191" s="14" t="s">
        <v>72</v>
      </c>
      <c r="C191" s="14" t="s">
        <v>215</v>
      </c>
      <c r="D191" s="14" t="s">
        <v>437</v>
      </c>
      <c r="E191" s="19"/>
      <c r="F191" s="15" t="s">
        <v>438</v>
      </c>
      <c r="G191" s="16">
        <v>58.3</v>
      </c>
      <c r="H191" s="17">
        <f t="shared" si="38"/>
        <v>29.15</v>
      </c>
      <c r="I191" s="17">
        <v>81.2</v>
      </c>
      <c r="J191" s="17">
        <f t="shared" si="43"/>
        <v>20.3</v>
      </c>
      <c r="K191" s="17">
        <v>79</v>
      </c>
      <c r="L191" s="17">
        <f t="shared" si="44"/>
        <v>19.75</v>
      </c>
      <c r="M191" s="17">
        <f t="shared" si="45"/>
        <v>40.05</v>
      </c>
      <c r="N191" s="17">
        <f t="shared" si="46"/>
        <v>69.2</v>
      </c>
      <c r="O191" s="22">
        <v>7</v>
      </c>
      <c r="P191" s="22"/>
      <c r="Q191" s="22"/>
    </row>
    <row r="192" s="2" customFormat="1" ht="18" customHeight="1" spans="1:17">
      <c r="A192" s="13">
        <v>25</v>
      </c>
      <c r="B192" s="14" t="s">
        <v>72</v>
      </c>
      <c r="C192" s="14" t="s">
        <v>215</v>
      </c>
      <c r="D192" s="14" t="s">
        <v>439</v>
      </c>
      <c r="E192" s="19"/>
      <c r="F192" s="15" t="s">
        <v>440</v>
      </c>
      <c r="G192" s="16">
        <v>57.1</v>
      </c>
      <c r="H192" s="17">
        <f t="shared" si="38"/>
        <v>28.55</v>
      </c>
      <c r="I192" s="17">
        <v>83.6</v>
      </c>
      <c r="J192" s="17">
        <f t="shared" si="43"/>
        <v>20.9</v>
      </c>
      <c r="K192" s="17">
        <v>80.6</v>
      </c>
      <c r="L192" s="17">
        <f t="shared" si="44"/>
        <v>20.15</v>
      </c>
      <c r="M192" s="17">
        <f t="shared" si="45"/>
        <v>41.05</v>
      </c>
      <c r="N192" s="17">
        <f t="shared" si="46"/>
        <v>69.6</v>
      </c>
      <c r="O192" s="22">
        <v>5</v>
      </c>
      <c r="P192" s="22"/>
      <c r="Q192" s="22"/>
    </row>
    <row r="193" s="2" customFormat="1" ht="18" customHeight="1" spans="1:17">
      <c r="A193" s="13">
        <v>26</v>
      </c>
      <c r="B193" s="14" t="s">
        <v>72</v>
      </c>
      <c r="C193" s="14" t="s">
        <v>215</v>
      </c>
      <c r="D193" s="14" t="s">
        <v>441</v>
      </c>
      <c r="E193" s="19"/>
      <c r="F193" s="15" t="s">
        <v>442</v>
      </c>
      <c r="G193" s="16">
        <v>56.4</v>
      </c>
      <c r="H193" s="17">
        <f t="shared" si="38"/>
        <v>28.2</v>
      </c>
      <c r="I193" s="17">
        <v>84.2</v>
      </c>
      <c r="J193" s="17">
        <f t="shared" si="43"/>
        <v>21.05</v>
      </c>
      <c r="K193" s="17">
        <v>80.4</v>
      </c>
      <c r="L193" s="17">
        <f t="shared" si="44"/>
        <v>20.1</v>
      </c>
      <c r="M193" s="17">
        <f t="shared" si="45"/>
        <v>41.15</v>
      </c>
      <c r="N193" s="17">
        <f t="shared" si="46"/>
        <v>69.35</v>
      </c>
      <c r="O193" s="22">
        <v>6</v>
      </c>
      <c r="P193" s="22"/>
      <c r="Q193" s="22"/>
    </row>
    <row r="194" s="2" customFormat="1" ht="18" customHeight="1" spans="1:17">
      <c r="A194" s="13">
        <v>27</v>
      </c>
      <c r="B194" s="14" t="s">
        <v>72</v>
      </c>
      <c r="C194" s="14" t="s">
        <v>215</v>
      </c>
      <c r="D194" s="14" t="s">
        <v>443</v>
      </c>
      <c r="E194" s="19"/>
      <c r="F194" s="15" t="s">
        <v>444</v>
      </c>
      <c r="G194" s="16">
        <v>56.3</v>
      </c>
      <c r="H194" s="17">
        <f t="shared" si="38"/>
        <v>28.15</v>
      </c>
      <c r="I194" s="17">
        <v>84.8</v>
      </c>
      <c r="J194" s="17">
        <f t="shared" si="43"/>
        <v>21.2</v>
      </c>
      <c r="K194" s="17">
        <v>77.4</v>
      </c>
      <c r="L194" s="17">
        <f t="shared" si="44"/>
        <v>19.35</v>
      </c>
      <c r="M194" s="17">
        <f t="shared" si="45"/>
        <v>40.55</v>
      </c>
      <c r="N194" s="17">
        <f t="shared" si="46"/>
        <v>68.7</v>
      </c>
      <c r="O194" s="22">
        <v>8</v>
      </c>
      <c r="P194" s="22"/>
      <c r="Q194" s="22"/>
    </row>
    <row r="195" s="2" customFormat="1" ht="18" customHeight="1" spans="1:17">
      <c r="A195" s="13">
        <v>28</v>
      </c>
      <c r="B195" s="14" t="s">
        <v>72</v>
      </c>
      <c r="C195" s="14" t="s">
        <v>215</v>
      </c>
      <c r="D195" s="14" t="s">
        <v>445</v>
      </c>
      <c r="E195" s="20"/>
      <c r="F195" s="15" t="s">
        <v>446</v>
      </c>
      <c r="G195" s="16">
        <v>55.6</v>
      </c>
      <c r="H195" s="17">
        <f t="shared" si="38"/>
        <v>27.8</v>
      </c>
      <c r="I195" s="17">
        <v>0</v>
      </c>
      <c r="J195" s="17">
        <f t="shared" si="43"/>
        <v>0</v>
      </c>
      <c r="K195" s="17">
        <v>0</v>
      </c>
      <c r="L195" s="17">
        <f t="shared" si="44"/>
        <v>0</v>
      </c>
      <c r="M195" s="17">
        <f t="shared" si="45"/>
        <v>0</v>
      </c>
      <c r="N195" s="17">
        <f t="shared" si="46"/>
        <v>27.8</v>
      </c>
      <c r="O195" s="22">
        <v>9</v>
      </c>
      <c r="P195" s="22"/>
      <c r="Q195" s="22" t="s">
        <v>41</v>
      </c>
    </row>
    <row r="196" s="2" customFormat="1" ht="18" customHeight="1" spans="1:17">
      <c r="A196" s="13">
        <v>1</v>
      </c>
      <c r="B196" s="14" t="s">
        <v>93</v>
      </c>
      <c r="C196" s="14" t="s">
        <v>447</v>
      </c>
      <c r="D196" s="14" t="s">
        <v>448</v>
      </c>
      <c r="E196" s="18">
        <v>1</v>
      </c>
      <c r="F196" s="15" t="s">
        <v>449</v>
      </c>
      <c r="G196" s="21" t="s">
        <v>25</v>
      </c>
      <c r="H196" s="21" t="s">
        <v>25</v>
      </c>
      <c r="I196" s="21" t="s">
        <v>25</v>
      </c>
      <c r="J196" s="21" t="s">
        <v>25</v>
      </c>
      <c r="K196" s="17">
        <v>84.4</v>
      </c>
      <c r="L196" s="21" t="s">
        <v>25</v>
      </c>
      <c r="M196" s="21" t="s">
        <v>25</v>
      </c>
      <c r="N196" s="17">
        <f>K196</f>
        <v>84.4</v>
      </c>
      <c r="O196" s="22">
        <v>1</v>
      </c>
      <c r="P196" s="22" t="s">
        <v>26</v>
      </c>
      <c r="Q196" s="22"/>
    </row>
    <row r="197" s="2" customFormat="1" ht="18" customHeight="1" spans="1:17">
      <c r="A197" s="13">
        <v>2</v>
      </c>
      <c r="B197" s="14" t="s">
        <v>93</v>
      </c>
      <c r="C197" s="14" t="s">
        <v>447</v>
      </c>
      <c r="D197" s="14" t="s">
        <v>450</v>
      </c>
      <c r="E197" s="19"/>
      <c r="F197" s="15" t="s">
        <v>451</v>
      </c>
      <c r="G197" s="21" t="s">
        <v>25</v>
      </c>
      <c r="H197" s="21" t="s">
        <v>25</v>
      </c>
      <c r="I197" s="21" t="s">
        <v>25</v>
      </c>
      <c r="J197" s="21" t="s">
        <v>25</v>
      </c>
      <c r="K197" s="17">
        <v>80.8</v>
      </c>
      <c r="L197" s="21" t="s">
        <v>25</v>
      </c>
      <c r="M197" s="21" t="s">
        <v>25</v>
      </c>
      <c r="N197" s="17">
        <f>K197</f>
        <v>80.8</v>
      </c>
      <c r="O197" s="22">
        <v>2</v>
      </c>
      <c r="P197" s="22"/>
      <c r="Q197" s="22"/>
    </row>
    <row r="198" s="2" customFormat="1" ht="18" customHeight="1" spans="1:17">
      <c r="A198" s="13">
        <v>3</v>
      </c>
      <c r="B198" s="14" t="s">
        <v>93</v>
      </c>
      <c r="C198" s="14" t="s">
        <v>447</v>
      </c>
      <c r="D198" s="14" t="s">
        <v>452</v>
      </c>
      <c r="E198" s="20"/>
      <c r="F198" s="15" t="s">
        <v>453</v>
      </c>
      <c r="G198" s="21" t="s">
        <v>25</v>
      </c>
      <c r="H198" s="21" t="s">
        <v>25</v>
      </c>
      <c r="I198" s="21" t="s">
        <v>25</v>
      </c>
      <c r="J198" s="21" t="s">
        <v>25</v>
      </c>
      <c r="K198" s="17">
        <v>77</v>
      </c>
      <c r="L198" s="21" t="s">
        <v>25</v>
      </c>
      <c r="M198" s="21" t="s">
        <v>25</v>
      </c>
      <c r="N198" s="17">
        <f>K198</f>
        <v>77</v>
      </c>
      <c r="O198" s="22">
        <v>3</v>
      </c>
      <c r="P198" s="22"/>
      <c r="Q198" s="22"/>
    </row>
    <row r="199" s="2" customFormat="1" ht="18" customHeight="1" spans="1:17">
      <c r="A199" s="13">
        <v>4</v>
      </c>
      <c r="B199" s="14" t="s">
        <v>144</v>
      </c>
      <c r="C199" s="14" t="s">
        <v>454</v>
      </c>
      <c r="D199" s="14" t="s">
        <v>455</v>
      </c>
      <c r="E199" s="18">
        <v>1</v>
      </c>
      <c r="F199" s="15" t="s">
        <v>456</v>
      </c>
      <c r="G199" s="21" t="s">
        <v>25</v>
      </c>
      <c r="H199" s="21" t="s">
        <v>25</v>
      </c>
      <c r="I199" s="17">
        <v>89.2</v>
      </c>
      <c r="J199" s="17">
        <f>I199*50%</f>
        <v>44.6</v>
      </c>
      <c r="K199" s="17">
        <v>83.2</v>
      </c>
      <c r="L199" s="17">
        <f>K199*50%</f>
        <v>41.6</v>
      </c>
      <c r="M199" s="17">
        <f>J199+L199</f>
        <v>86.2</v>
      </c>
      <c r="N199" s="17">
        <f>M199</f>
        <v>86.2</v>
      </c>
      <c r="O199" s="22">
        <v>1</v>
      </c>
      <c r="P199" s="22" t="s">
        <v>26</v>
      </c>
      <c r="Q199" s="22"/>
    </row>
    <row r="200" s="2" customFormat="1" ht="18" customHeight="1" spans="1:17">
      <c r="A200" s="13">
        <v>5</v>
      </c>
      <c r="B200" s="14" t="s">
        <v>144</v>
      </c>
      <c r="C200" s="14" t="s">
        <v>454</v>
      </c>
      <c r="D200" s="14" t="s">
        <v>457</v>
      </c>
      <c r="E200" s="19"/>
      <c r="F200" s="15" t="s">
        <v>458</v>
      </c>
      <c r="G200" s="21" t="s">
        <v>25</v>
      </c>
      <c r="H200" s="21" t="s">
        <v>25</v>
      </c>
      <c r="I200" s="17">
        <v>83.4</v>
      </c>
      <c r="J200" s="17">
        <f>I200*50%</f>
        <v>41.7</v>
      </c>
      <c r="K200" s="17">
        <v>82</v>
      </c>
      <c r="L200" s="17">
        <f>K200*50%</f>
        <v>41</v>
      </c>
      <c r="M200" s="17">
        <f>J200+L200</f>
        <v>82.7</v>
      </c>
      <c r="N200" s="17">
        <f>M200</f>
        <v>82.7</v>
      </c>
      <c r="O200" s="22">
        <v>2</v>
      </c>
      <c r="P200" s="22"/>
      <c r="Q200" s="22"/>
    </row>
    <row r="201" s="2" customFormat="1" ht="18" customHeight="1" spans="1:17">
      <c r="A201" s="13">
        <v>6</v>
      </c>
      <c r="B201" s="14" t="s">
        <v>144</v>
      </c>
      <c r="C201" s="14" t="s">
        <v>454</v>
      </c>
      <c r="D201" s="14" t="s">
        <v>459</v>
      </c>
      <c r="E201" s="20"/>
      <c r="F201" s="15" t="s">
        <v>460</v>
      </c>
      <c r="G201" s="21" t="s">
        <v>25</v>
      </c>
      <c r="H201" s="21" t="s">
        <v>25</v>
      </c>
      <c r="I201" s="17">
        <v>83.2</v>
      </c>
      <c r="J201" s="17">
        <f>I201*50%</f>
        <v>41.6</v>
      </c>
      <c r="K201" s="17">
        <v>80.4</v>
      </c>
      <c r="L201" s="17">
        <f>K201*50%</f>
        <v>40.2</v>
      </c>
      <c r="M201" s="17">
        <f>J201+L201</f>
        <v>81.8</v>
      </c>
      <c r="N201" s="17">
        <f>M201</f>
        <v>81.8</v>
      </c>
      <c r="O201" s="22">
        <v>3</v>
      </c>
      <c r="P201" s="22"/>
      <c r="Q201" s="22"/>
    </row>
    <row r="202" s="2" customFormat="1" ht="18" customHeight="1" spans="1:17">
      <c r="A202" s="13">
        <v>7</v>
      </c>
      <c r="B202" s="14" t="s">
        <v>72</v>
      </c>
      <c r="C202" s="14" t="s">
        <v>461</v>
      </c>
      <c r="D202" s="14" t="s">
        <v>462</v>
      </c>
      <c r="E202" s="18">
        <v>1</v>
      </c>
      <c r="F202" s="15" t="s">
        <v>463</v>
      </c>
      <c r="G202" s="16">
        <v>66.2</v>
      </c>
      <c r="H202" s="17">
        <f t="shared" ref="H202:H213" si="47">G202*50%</f>
        <v>33.1</v>
      </c>
      <c r="I202" s="17">
        <v>80.6</v>
      </c>
      <c r="J202" s="17">
        <f>I202*25%</f>
        <v>20.15</v>
      </c>
      <c r="K202" s="17">
        <v>80.2</v>
      </c>
      <c r="L202" s="17">
        <f>K202*25%</f>
        <v>20.05</v>
      </c>
      <c r="M202" s="17">
        <f>J202+L202</f>
        <v>40.2</v>
      </c>
      <c r="N202" s="17">
        <f>H202+M202</f>
        <v>73.3</v>
      </c>
      <c r="O202" s="22">
        <v>2</v>
      </c>
      <c r="P202" s="22"/>
      <c r="Q202" s="22"/>
    </row>
    <row r="203" s="2" customFormat="1" ht="18" customHeight="1" spans="1:17">
      <c r="A203" s="13">
        <v>8</v>
      </c>
      <c r="B203" s="14" t="s">
        <v>72</v>
      </c>
      <c r="C203" s="14" t="s">
        <v>461</v>
      </c>
      <c r="D203" s="14" t="s">
        <v>464</v>
      </c>
      <c r="E203" s="19"/>
      <c r="F203" s="15" t="s">
        <v>465</v>
      </c>
      <c r="G203" s="16">
        <v>61.9</v>
      </c>
      <c r="H203" s="17">
        <f t="shared" si="47"/>
        <v>30.95</v>
      </c>
      <c r="I203" s="17">
        <v>80.2</v>
      </c>
      <c r="J203" s="17">
        <f t="shared" ref="J203:J213" si="48">I203*25%</f>
        <v>20.05</v>
      </c>
      <c r="K203" s="17">
        <v>77.4</v>
      </c>
      <c r="L203" s="17">
        <f t="shared" ref="L203:L213" si="49">K203*25%</f>
        <v>19.35</v>
      </c>
      <c r="M203" s="17">
        <f t="shared" ref="M203:M215" si="50">J203+L203</f>
        <v>39.4</v>
      </c>
      <c r="N203" s="17">
        <f t="shared" ref="N203:N213" si="51">H203+M203</f>
        <v>70.35</v>
      </c>
      <c r="O203" s="22">
        <v>3</v>
      </c>
      <c r="P203" s="22"/>
      <c r="Q203" s="22"/>
    </row>
    <row r="204" s="2" customFormat="1" ht="18" customHeight="1" spans="1:17">
      <c r="A204" s="13">
        <v>9</v>
      </c>
      <c r="B204" s="14" t="s">
        <v>72</v>
      </c>
      <c r="C204" s="14" t="s">
        <v>461</v>
      </c>
      <c r="D204" s="14" t="s">
        <v>466</v>
      </c>
      <c r="E204" s="19"/>
      <c r="F204" s="15" t="s">
        <v>467</v>
      </c>
      <c r="G204" s="16">
        <v>61.7</v>
      </c>
      <c r="H204" s="17">
        <f t="shared" si="47"/>
        <v>30.85</v>
      </c>
      <c r="I204" s="17">
        <v>88.8</v>
      </c>
      <c r="J204" s="17">
        <f t="shared" si="48"/>
        <v>22.2</v>
      </c>
      <c r="K204" s="17">
        <v>84</v>
      </c>
      <c r="L204" s="17">
        <f t="shared" si="49"/>
        <v>21</v>
      </c>
      <c r="M204" s="17">
        <f t="shared" si="50"/>
        <v>43.2</v>
      </c>
      <c r="N204" s="17">
        <f t="shared" si="51"/>
        <v>74.05</v>
      </c>
      <c r="O204" s="22">
        <v>1</v>
      </c>
      <c r="P204" s="22" t="s">
        <v>26</v>
      </c>
      <c r="Q204" s="22"/>
    </row>
    <row r="205" s="2" customFormat="1" ht="18" customHeight="1" spans="1:17">
      <c r="A205" s="13">
        <v>10</v>
      </c>
      <c r="B205" s="14" t="s">
        <v>72</v>
      </c>
      <c r="C205" s="14" t="s">
        <v>461</v>
      </c>
      <c r="D205" s="14" t="s">
        <v>468</v>
      </c>
      <c r="E205" s="19"/>
      <c r="F205" s="15" t="s">
        <v>469</v>
      </c>
      <c r="G205" s="16">
        <v>57.9</v>
      </c>
      <c r="H205" s="17">
        <f t="shared" si="47"/>
        <v>28.95</v>
      </c>
      <c r="I205" s="17">
        <v>83.8</v>
      </c>
      <c r="J205" s="17">
        <f t="shared" si="48"/>
        <v>20.95</v>
      </c>
      <c r="K205" s="17">
        <v>77.4</v>
      </c>
      <c r="L205" s="17">
        <f t="shared" si="49"/>
        <v>19.35</v>
      </c>
      <c r="M205" s="17">
        <f t="shared" si="50"/>
        <v>40.3</v>
      </c>
      <c r="N205" s="17">
        <f t="shared" si="51"/>
        <v>69.25</v>
      </c>
      <c r="O205" s="22">
        <v>5</v>
      </c>
      <c r="P205" s="22"/>
      <c r="Q205" s="22"/>
    </row>
    <row r="206" s="2" customFormat="1" ht="18" customHeight="1" spans="1:17">
      <c r="A206" s="13">
        <v>11</v>
      </c>
      <c r="B206" s="14" t="s">
        <v>72</v>
      </c>
      <c r="C206" s="14" t="s">
        <v>461</v>
      </c>
      <c r="D206" s="14" t="s">
        <v>470</v>
      </c>
      <c r="E206" s="20"/>
      <c r="F206" s="15" t="s">
        <v>471</v>
      </c>
      <c r="G206" s="16">
        <v>57.7</v>
      </c>
      <c r="H206" s="17">
        <f t="shared" si="47"/>
        <v>28.85</v>
      </c>
      <c r="I206" s="17">
        <v>83.6</v>
      </c>
      <c r="J206" s="17">
        <f t="shared" si="48"/>
        <v>20.9</v>
      </c>
      <c r="K206" s="17">
        <v>79</v>
      </c>
      <c r="L206" s="17">
        <f t="shared" si="49"/>
        <v>19.75</v>
      </c>
      <c r="M206" s="17">
        <f t="shared" si="50"/>
        <v>40.65</v>
      </c>
      <c r="N206" s="17">
        <f t="shared" si="51"/>
        <v>69.5</v>
      </c>
      <c r="O206" s="22">
        <v>4</v>
      </c>
      <c r="P206" s="22"/>
      <c r="Q206" s="22"/>
    </row>
    <row r="207" s="2" customFormat="1" ht="18" customHeight="1" spans="1:17">
      <c r="A207" s="13">
        <v>12</v>
      </c>
      <c r="B207" s="14" t="s">
        <v>72</v>
      </c>
      <c r="C207" s="14" t="s">
        <v>472</v>
      </c>
      <c r="D207" s="14" t="s">
        <v>473</v>
      </c>
      <c r="E207" s="18">
        <v>1</v>
      </c>
      <c r="F207" s="15" t="s">
        <v>474</v>
      </c>
      <c r="G207" s="16">
        <v>58.9</v>
      </c>
      <c r="H207" s="17">
        <f t="shared" si="47"/>
        <v>29.45</v>
      </c>
      <c r="I207" s="17">
        <v>86.8</v>
      </c>
      <c r="J207" s="17">
        <f t="shared" si="48"/>
        <v>21.7</v>
      </c>
      <c r="K207" s="17">
        <v>81</v>
      </c>
      <c r="L207" s="17">
        <f t="shared" si="49"/>
        <v>20.25</v>
      </c>
      <c r="M207" s="17">
        <f t="shared" si="50"/>
        <v>41.95</v>
      </c>
      <c r="N207" s="17">
        <f t="shared" si="51"/>
        <v>71.4</v>
      </c>
      <c r="O207" s="22">
        <v>1</v>
      </c>
      <c r="P207" s="22" t="s">
        <v>26</v>
      </c>
      <c r="Q207" s="22"/>
    </row>
    <row r="208" s="2" customFormat="1" ht="18" customHeight="1" spans="1:17">
      <c r="A208" s="13">
        <v>13</v>
      </c>
      <c r="B208" s="14" t="s">
        <v>72</v>
      </c>
      <c r="C208" s="14" t="s">
        <v>472</v>
      </c>
      <c r="D208" s="14" t="s">
        <v>475</v>
      </c>
      <c r="E208" s="19"/>
      <c r="F208" s="15" t="s">
        <v>476</v>
      </c>
      <c r="G208" s="16">
        <v>57.9</v>
      </c>
      <c r="H208" s="17">
        <f t="shared" si="47"/>
        <v>28.95</v>
      </c>
      <c r="I208" s="17">
        <v>85.8</v>
      </c>
      <c r="J208" s="17">
        <f t="shared" si="48"/>
        <v>21.45</v>
      </c>
      <c r="K208" s="17">
        <v>78</v>
      </c>
      <c r="L208" s="17">
        <f t="shared" si="49"/>
        <v>19.5</v>
      </c>
      <c r="M208" s="17">
        <f t="shared" si="50"/>
        <v>40.95</v>
      </c>
      <c r="N208" s="17">
        <f t="shared" si="51"/>
        <v>69.9</v>
      </c>
      <c r="O208" s="22">
        <v>2</v>
      </c>
      <c r="P208" s="22"/>
      <c r="Q208" s="22"/>
    </row>
    <row r="209" s="2" customFormat="1" ht="18" customHeight="1" spans="1:17">
      <c r="A209" s="13">
        <v>14</v>
      </c>
      <c r="B209" s="14" t="s">
        <v>72</v>
      </c>
      <c r="C209" s="14" t="s">
        <v>472</v>
      </c>
      <c r="D209" s="14" t="s">
        <v>477</v>
      </c>
      <c r="E209" s="20"/>
      <c r="F209" s="15" t="s">
        <v>478</v>
      </c>
      <c r="G209" s="16">
        <v>56.8</v>
      </c>
      <c r="H209" s="17">
        <f t="shared" si="47"/>
        <v>28.4</v>
      </c>
      <c r="I209" s="17">
        <v>81.8</v>
      </c>
      <c r="J209" s="17">
        <f t="shared" si="48"/>
        <v>20.45</v>
      </c>
      <c r="K209" s="17">
        <v>77.4</v>
      </c>
      <c r="L209" s="17">
        <f t="shared" si="49"/>
        <v>19.35</v>
      </c>
      <c r="M209" s="17">
        <f t="shared" si="50"/>
        <v>39.8</v>
      </c>
      <c r="N209" s="17">
        <f t="shared" si="51"/>
        <v>68.2</v>
      </c>
      <c r="O209" s="22">
        <v>3</v>
      </c>
      <c r="P209" s="22"/>
      <c r="Q209" s="22"/>
    </row>
    <row r="210" s="2" customFormat="1" ht="18" customHeight="1" spans="1:17">
      <c r="A210" s="13">
        <v>15</v>
      </c>
      <c r="B210" s="14" t="s">
        <v>35</v>
      </c>
      <c r="C210" s="14" t="s">
        <v>479</v>
      </c>
      <c r="D210" s="14" t="s">
        <v>480</v>
      </c>
      <c r="E210" s="18">
        <v>1</v>
      </c>
      <c r="F210" s="15" t="s">
        <v>481</v>
      </c>
      <c r="G210" s="16">
        <v>54.5</v>
      </c>
      <c r="H210" s="17">
        <f t="shared" si="47"/>
        <v>27.25</v>
      </c>
      <c r="I210" s="17">
        <v>88</v>
      </c>
      <c r="J210" s="17">
        <f t="shared" si="48"/>
        <v>22</v>
      </c>
      <c r="K210" s="17">
        <v>80.4</v>
      </c>
      <c r="L210" s="17">
        <f t="shared" si="49"/>
        <v>20.1</v>
      </c>
      <c r="M210" s="17">
        <f t="shared" si="50"/>
        <v>42.1</v>
      </c>
      <c r="N210" s="17">
        <f t="shared" si="51"/>
        <v>69.35</v>
      </c>
      <c r="O210" s="22">
        <v>1</v>
      </c>
      <c r="P210" s="22" t="s">
        <v>26</v>
      </c>
      <c r="Q210" s="22"/>
    </row>
    <row r="211" s="2" customFormat="1" ht="18" customHeight="1" spans="1:17">
      <c r="A211" s="13">
        <v>16</v>
      </c>
      <c r="B211" s="14" t="s">
        <v>35</v>
      </c>
      <c r="C211" s="14" t="s">
        <v>479</v>
      </c>
      <c r="D211" s="14" t="s">
        <v>482</v>
      </c>
      <c r="E211" s="19"/>
      <c r="F211" s="15" t="s">
        <v>483</v>
      </c>
      <c r="G211" s="16">
        <v>52.2</v>
      </c>
      <c r="H211" s="17">
        <f t="shared" si="47"/>
        <v>26.1</v>
      </c>
      <c r="I211" s="17">
        <v>84</v>
      </c>
      <c r="J211" s="17">
        <f t="shared" si="48"/>
        <v>21</v>
      </c>
      <c r="K211" s="17">
        <v>79.2</v>
      </c>
      <c r="L211" s="17">
        <f t="shared" si="49"/>
        <v>19.8</v>
      </c>
      <c r="M211" s="17">
        <f t="shared" si="50"/>
        <v>40.8</v>
      </c>
      <c r="N211" s="17">
        <f t="shared" si="51"/>
        <v>66.9</v>
      </c>
      <c r="O211" s="22">
        <v>2</v>
      </c>
      <c r="P211" s="22"/>
      <c r="Q211" s="22"/>
    </row>
    <row r="212" s="2" customFormat="1" ht="18" customHeight="1" spans="1:17">
      <c r="A212" s="13">
        <v>17</v>
      </c>
      <c r="B212" s="14" t="s">
        <v>35</v>
      </c>
      <c r="C212" s="14" t="s">
        <v>479</v>
      </c>
      <c r="D212" s="14" t="s">
        <v>484</v>
      </c>
      <c r="E212" s="19"/>
      <c r="F212" s="15" t="s">
        <v>485</v>
      </c>
      <c r="G212" s="16">
        <v>50.9</v>
      </c>
      <c r="H212" s="17">
        <f t="shared" si="47"/>
        <v>25.45</v>
      </c>
      <c r="I212" s="17">
        <v>83.4</v>
      </c>
      <c r="J212" s="17">
        <f t="shared" si="48"/>
        <v>20.85</v>
      </c>
      <c r="K212" s="17">
        <v>78</v>
      </c>
      <c r="L212" s="17">
        <f t="shared" si="49"/>
        <v>19.5</v>
      </c>
      <c r="M212" s="17">
        <f t="shared" si="50"/>
        <v>40.35</v>
      </c>
      <c r="N212" s="17">
        <f t="shared" si="51"/>
        <v>65.8</v>
      </c>
      <c r="O212" s="22">
        <v>3</v>
      </c>
      <c r="P212" s="22"/>
      <c r="Q212" s="22"/>
    </row>
    <row r="213" s="2" customFormat="1" ht="18" customHeight="1" spans="1:17">
      <c r="A213" s="13">
        <v>18</v>
      </c>
      <c r="B213" s="14" t="s">
        <v>35</v>
      </c>
      <c r="C213" s="14" t="s">
        <v>479</v>
      </c>
      <c r="D213" s="14" t="s">
        <v>486</v>
      </c>
      <c r="E213" s="20"/>
      <c r="F213" s="15" t="s">
        <v>487</v>
      </c>
      <c r="G213" s="16">
        <v>45.7</v>
      </c>
      <c r="H213" s="17">
        <f t="shared" si="47"/>
        <v>22.85</v>
      </c>
      <c r="I213" s="17">
        <v>86.4</v>
      </c>
      <c r="J213" s="17">
        <f t="shared" si="48"/>
        <v>21.6</v>
      </c>
      <c r="K213" s="17">
        <v>76.6</v>
      </c>
      <c r="L213" s="17">
        <f t="shared" si="49"/>
        <v>19.15</v>
      </c>
      <c r="M213" s="17">
        <f t="shared" si="50"/>
        <v>40.75</v>
      </c>
      <c r="N213" s="17">
        <f t="shared" si="51"/>
        <v>63.6</v>
      </c>
      <c r="O213" s="22">
        <v>4</v>
      </c>
      <c r="P213" s="22"/>
      <c r="Q213" s="22"/>
    </row>
    <row r="214" s="2" customFormat="1" ht="18" customHeight="1" spans="1:17">
      <c r="A214" s="13">
        <v>19</v>
      </c>
      <c r="B214" s="14" t="s">
        <v>35</v>
      </c>
      <c r="C214" s="14" t="s">
        <v>488</v>
      </c>
      <c r="D214" s="14" t="s">
        <v>489</v>
      </c>
      <c r="E214" s="18">
        <v>1</v>
      </c>
      <c r="F214" s="15" t="s">
        <v>490</v>
      </c>
      <c r="G214" s="21" t="s">
        <v>25</v>
      </c>
      <c r="H214" s="21" t="s">
        <v>25</v>
      </c>
      <c r="I214" s="17">
        <v>83.6</v>
      </c>
      <c r="J214" s="17">
        <f>I214*50%</f>
        <v>41.8</v>
      </c>
      <c r="K214" s="17">
        <v>80.6</v>
      </c>
      <c r="L214" s="17">
        <f>K214*50%</f>
        <v>40.3</v>
      </c>
      <c r="M214" s="17">
        <f t="shared" si="50"/>
        <v>82.1</v>
      </c>
      <c r="N214" s="17">
        <f>M214</f>
        <v>82.1</v>
      </c>
      <c r="O214" s="22">
        <v>2</v>
      </c>
      <c r="P214" s="22"/>
      <c r="Q214" s="22"/>
    </row>
    <row r="215" s="2" customFormat="1" ht="18" customHeight="1" spans="1:17">
      <c r="A215" s="13">
        <v>20</v>
      </c>
      <c r="B215" s="14" t="s">
        <v>35</v>
      </c>
      <c r="C215" s="14" t="s">
        <v>488</v>
      </c>
      <c r="D215" s="14" t="s">
        <v>491</v>
      </c>
      <c r="E215" s="19"/>
      <c r="F215" s="15" t="s">
        <v>492</v>
      </c>
      <c r="G215" s="21" t="s">
        <v>25</v>
      </c>
      <c r="H215" s="21" t="s">
        <v>25</v>
      </c>
      <c r="I215" s="17">
        <v>86</v>
      </c>
      <c r="J215" s="17">
        <f>I215*50%</f>
        <v>43</v>
      </c>
      <c r="K215" s="17">
        <v>79.8</v>
      </c>
      <c r="L215" s="17">
        <f>K215*50%</f>
        <v>39.9</v>
      </c>
      <c r="M215" s="17">
        <f t="shared" si="50"/>
        <v>82.9</v>
      </c>
      <c r="N215" s="17">
        <f>M215</f>
        <v>82.9</v>
      </c>
      <c r="O215" s="22">
        <v>1</v>
      </c>
      <c r="P215" s="22" t="s">
        <v>26</v>
      </c>
      <c r="Q215" s="22"/>
    </row>
    <row r="216" s="2" customFormat="1" ht="18" customHeight="1" spans="1:17">
      <c r="A216" s="13">
        <v>21</v>
      </c>
      <c r="B216" s="14" t="s">
        <v>35</v>
      </c>
      <c r="C216" s="14" t="s">
        <v>488</v>
      </c>
      <c r="D216" s="14" t="s">
        <v>493</v>
      </c>
      <c r="E216" s="20"/>
      <c r="F216" s="15" t="s">
        <v>494</v>
      </c>
      <c r="G216" s="21" t="s">
        <v>25</v>
      </c>
      <c r="H216" s="28" t="s">
        <v>25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0</v>
      </c>
      <c r="O216" s="22">
        <v>3</v>
      </c>
      <c r="P216" s="22"/>
      <c r="Q216" s="22" t="s">
        <v>41</v>
      </c>
    </row>
  </sheetData>
  <autoFilter ref="A4:R216">
    <extLst/>
  </autoFilter>
  <mergeCells count="60">
    <mergeCell ref="A1:Q1"/>
    <mergeCell ref="A2:Q2"/>
    <mergeCell ref="G3:H3"/>
    <mergeCell ref="I3:M3"/>
    <mergeCell ref="A3:A4"/>
    <mergeCell ref="B3:B4"/>
    <mergeCell ref="C3:C4"/>
    <mergeCell ref="D3:D4"/>
    <mergeCell ref="E3:E4"/>
    <mergeCell ref="E5:E9"/>
    <mergeCell ref="E10:E13"/>
    <mergeCell ref="E14:E22"/>
    <mergeCell ref="E23:E24"/>
    <mergeCell ref="E25:E27"/>
    <mergeCell ref="E28:E32"/>
    <mergeCell ref="E37:E40"/>
    <mergeCell ref="E41:E43"/>
    <mergeCell ref="E44:E47"/>
    <mergeCell ref="E48:E51"/>
    <mergeCell ref="E52:E55"/>
    <mergeCell ref="E56:E57"/>
    <mergeCell ref="E59:E60"/>
    <mergeCell ref="E61:E68"/>
    <mergeCell ref="E69:E80"/>
    <mergeCell ref="E81:E82"/>
    <mergeCell ref="E83:E87"/>
    <mergeCell ref="E88:E95"/>
    <mergeCell ref="E96:E102"/>
    <mergeCell ref="E103:E107"/>
    <mergeCell ref="E108:E110"/>
    <mergeCell ref="E111:E115"/>
    <mergeCell ref="E116:E119"/>
    <mergeCell ref="E120:E123"/>
    <mergeCell ref="E124:E128"/>
    <mergeCell ref="E129:E133"/>
    <mergeCell ref="E134:E135"/>
    <mergeCell ref="E136:E139"/>
    <mergeCell ref="E140:E141"/>
    <mergeCell ref="E142:E145"/>
    <mergeCell ref="E146:E149"/>
    <mergeCell ref="E150:E155"/>
    <mergeCell ref="E156:E159"/>
    <mergeCell ref="E160:E162"/>
    <mergeCell ref="E163:E167"/>
    <mergeCell ref="E168:E170"/>
    <mergeCell ref="E171:E174"/>
    <mergeCell ref="E175:E178"/>
    <mergeCell ref="E179:E186"/>
    <mergeCell ref="E187:E195"/>
    <mergeCell ref="E196:E198"/>
    <mergeCell ref="E199:E201"/>
    <mergeCell ref="E202:E206"/>
    <mergeCell ref="E207:E209"/>
    <mergeCell ref="E210:E213"/>
    <mergeCell ref="E214:E216"/>
    <mergeCell ref="F3:F4"/>
    <mergeCell ref="N3:N4"/>
    <mergeCell ref="O3:O4"/>
    <mergeCell ref="P3:P4"/>
    <mergeCell ref="Q3:Q4"/>
  </mergeCells>
  <printOptions horizontalCentered="1"/>
  <pageMargins left="0.251388888888889" right="0.251388888888889" top="0.161111111111111" bottom="0.161111111111111" header="0.298611111111111" footer="0.298611111111111"/>
  <pageSetup paperSize="9" orientation="landscape" horizontalDpi="600"/>
  <headerFooter>
    <oddFooter>&amp;L&amp;12计分员：                                监督员：                               主考官：</oddFooter>
  </headerFooter>
  <rowBreaks count="8" manualBreakCount="8">
    <brk id="32" max="16383" man="1"/>
    <brk id="57" max="16383" man="1"/>
    <brk id="82" max="16383" man="1"/>
    <brk id="115" max="16383" man="1"/>
    <brk id="139" max="16383" man="1"/>
    <brk id="167" max="16383" man="1"/>
    <brk id="195" max="16383" man="1"/>
    <brk id="2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过分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清～清</cp:lastModifiedBy>
  <dcterms:created xsi:type="dcterms:W3CDTF">2017-08-25T01:49:00Z</dcterms:created>
  <dcterms:modified xsi:type="dcterms:W3CDTF">2023-02-11T09:36:13Z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A7C4ACC58B784463A17EBE765958795B</vt:lpwstr>
  </property>
</Properties>
</file>